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isun\Desktop\VS  biuras\Gintarės\Skuodas\"/>
    </mc:Choice>
  </mc:AlternateContent>
  <xr:revisionPtr revIDLastSave="0" documentId="13_ncr:1_{E2200781-DEF2-497A-A9E3-6E4ABC67EA5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ma Nr.2 VB S00.186" sheetId="1" r:id="rId1"/>
    <sheet name="Forma Nr.2 VB S00.31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2" l="1"/>
  <c r="K59" i="2"/>
  <c r="K53" i="2"/>
  <c r="K45" i="2" l="1"/>
  <c r="L45" i="1" l="1"/>
  <c r="L51" i="1"/>
  <c r="L52" i="1"/>
  <c r="L53" i="1"/>
  <c r="L54" i="1"/>
  <c r="L55" i="1"/>
  <c r="L56" i="1"/>
  <c r="L57" i="1"/>
  <c r="L58" i="1"/>
  <c r="L59" i="1"/>
  <c r="L60" i="1"/>
  <c r="L62" i="1"/>
  <c r="L63" i="1"/>
  <c r="L61" i="1"/>
  <c r="L365" i="2"/>
  <c r="L364" i="2" s="1"/>
  <c r="K365" i="2"/>
  <c r="J365" i="2"/>
  <c r="J364" i="2" s="1"/>
  <c r="I365" i="2"/>
  <c r="I364" i="2" s="1"/>
  <c r="K364" i="2"/>
  <c r="L362" i="2"/>
  <c r="L361" i="2" s="1"/>
  <c r="K362" i="2"/>
  <c r="K361" i="2" s="1"/>
  <c r="J362" i="2"/>
  <c r="J361" i="2" s="1"/>
  <c r="I362" i="2"/>
  <c r="I361" i="2" s="1"/>
  <c r="L359" i="2"/>
  <c r="L358" i="2" s="1"/>
  <c r="K359" i="2"/>
  <c r="K358" i="2" s="1"/>
  <c r="J359" i="2"/>
  <c r="I359" i="2"/>
  <c r="J358" i="2"/>
  <c r="I358" i="2"/>
  <c r="L355" i="2"/>
  <c r="L354" i="2" s="1"/>
  <c r="K355" i="2"/>
  <c r="K354" i="2" s="1"/>
  <c r="J355" i="2"/>
  <c r="J354" i="2" s="1"/>
  <c r="I355" i="2"/>
  <c r="I354" i="2" s="1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J346" i="2" s="1"/>
  <c r="I347" i="2"/>
  <c r="I346" i="2" s="1"/>
  <c r="L343" i="2"/>
  <c r="K343" i="2"/>
  <c r="J343" i="2"/>
  <c r="I343" i="2"/>
  <c r="L340" i="2"/>
  <c r="K340" i="2"/>
  <c r="J340" i="2"/>
  <c r="I340" i="2"/>
  <c r="L338" i="2"/>
  <c r="L337" i="2" s="1"/>
  <c r="K338" i="2"/>
  <c r="K337" i="2" s="1"/>
  <c r="J338" i="2"/>
  <c r="J337" i="2" s="1"/>
  <c r="I338" i="2"/>
  <c r="I337" i="2" s="1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J329" i="2" s="1"/>
  <c r="I330" i="2"/>
  <c r="I329" i="2" s="1"/>
  <c r="L327" i="2"/>
  <c r="L326" i="2" s="1"/>
  <c r="K327" i="2"/>
  <c r="J327" i="2"/>
  <c r="J326" i="2" s="1"/>
  <c r="I327" i="2"/>
  <c r="I326" i="2" s="1"/>
  <c r="K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K318" i="2" s="1"/>
  <c r="J319" i="2"/>
  <c r="J318" i="2" s="1"/>
  <c r="I319" i="2"/>
  <c r="I318" i="2"/>
  <c r="L315" i="2"/>
  <c r="L314" i="2" s="1"/>
  <c r="K315" i="2"/>
  <c r="J315" i="2"/>
  <c r="J314" i="2" s="1"/>
  <c r="I315" i="2"/>
  <c r="I314" i="2" s="1"/>
  <c r="K314" i="2"/>
  <c r="L311" i="2"/>
  <c r="K311" i="2"/>
  <c r="J311" i="2"/>
  <c r="I311" i="2"/>
  <c r="L308" i="2"/>
  <c r="K308" i="2"/>
  <c r="J308" i="2"/>
  <c r="I308" i="2"/>
  <c r="L306" i="2"/>
  <c r="K306" i="2"/>
  <c r="K305" i="2" s="1"/>
  <c r="J306" i="2"/>
  <c r="I306" i="2"/>
  <c r="I305" i="2" s="1"/>
  <c r="J305" i="2"/>
  <c r="L300" i="2"/>
  <c r="K300" i="2"/>
  <c r="K299" i="2" s="1"/>
  <c r="J300" i="2"/>
  <c r="J299" i="2" s="1"/>
  <c r="I300" i="2"/>
  <c r="I299" i="2" s="1"/>
  <c r="L299" i="2"/>
  <c r="L297" i="2"/>
  <c r="L296" i="2" s="1"/>
  <c r="K297" i="2"/>
  <c r="K296" i="2" s="1"/>
  <c r="J297" i="2"/>
  <c r="I297" i="2"/>
  <c r="J296" i="2"/>
  <c r="I296" i="2"/>
  <c r="L294" i="2"/>
  <c r="L293" i="2" s="1"/>
  <c r="K294" i="2"/>
  <c r="K293" i="2" s="1"/>
  <c r="J294" i="2"/>
  <c r="J293" i="2" s="1"/>
  <c r="I294" i="2"/>
  <c r="I293" i="2" s="1"/>
  <c r="L290" i="2"/>
  <c r="K290" i="2"/>
  <c r="J290" i="2"/>
  <c r="J289" i="2" s="1"/>
  <c r="I290" i="2"/>
  <c r="I289" i="2" s="1"/>
  <c r="L289" i="2"/>
  <c r="K289" i="2"/>
  <c r="L286" i="2"/>
  <c r="L285" i="2" s="1"/>
  <c r="K286" i="2"/>
  <c r="K285" i="2" s="1"/>
  <c r="J286" i="2"/>
  <c r="I286" i="2"/>
  <c r="I285" i="2" s="1"/>
  <c r="J285" i="2"/>
  <c r="L282" i="2"/>
  <c r="L281" i="2" s="1"/>
  <c r="K282" i="2"/>
  <c r="J282" i="2"/>
  <c r="J281" i="2" s="1"/>
  <c r="I282" i="2"/>
  <c r="I281" i="2" s="1"/>
  <c r="K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I273" i="2"/>
  <c r="J272" i="2"/>
  <c r="I272" i="2"/>
  <c r="L268" i="2"/>
  <c r="L267" i="2" s="1"/>
  <c r="K268" i="2"/>
  <c r="K267" i="2" s="1"/>
  <c r="J268" i="2"/>
  <c r="J267" i="2" s="1"/>
  <c r="I268" i="2"/>
  <c r="I267" i="2"/>
  <c r="L265" i="2"/>
  <c r="L264" i="2" s="1"/>
  <c r="K265" i="2"/>
  <c r="K264" i="2" s="1"/>
  <c r="J265" i="2"/>
  <c r="J264" i="2" s="1"/>
  <c r="I265" i="2"/>
  <c r="I264" i="2" s="1"/>
  <c r="L262" i="2"/>
  <c r="L261" i="2" s="1"/>
  <c r="K262" i="2"/>
  <c r="K261" i="2" s="1"/>
  <c r="J262" i="2"/>
  <c r="J261" i="2" s="1"/>
  <c r="I262" i="2"/>
  <c r="I261" i="2" s="1"/>
  <c r="L258" i="2"/>
  <c r="L257" i="2" s="1"/>
  <c r="K258" i="2"/>
  <c r="K257" i="2" s="1"/>
  <c r="J258" i="2"/>
  <c r="I258" i="2"/>
  <c r="J257" i="2"/>
  <c r="I257" i="2"/>
  <c r="L254" i="2"/>
  <c r="L253" i="2" s="1"/>
  <c r="K254" i="2"/>
  <c r="K253" i="2" s="1"/>
  <c r="J254" i="2"/>
  <c r="J253" i="2" s="1"/>
  <c r="I254" i="2"/>
  <c r="I253" i="2" s="1"/>
  <c r="L250" i="2"/>
  <c r="K250" i="2"/>
  <c r="J250" i="2"/>
  <c r="J249" i="2" s="1"/>
  <c r="I250" i="2"/>
  <c r="I249" i="2" s="1"/>
  <c r="L249" i="2"/>
  <c r="K249" i="2"/>
  <c r="L246" i="2"/>
  <c r="K246" i="2"/>
  <c r="J246" i="2"/>
  <c r="I246" i="2"/>
  <c r="L243" i="2"/>
  <c r="K243" i="2"/>
  <c r="J243" i="2"/>
  <c r="I243" i="2"/>
  <c r="L241" i="2"/>
  <c r="L240" i="2" s="1"/>
  <c r="K241" i="2"/>
  <c r="J241" i="2"/>
  <c r="J240" i="2" s="1"/>
  <c r="I241" i="2"/>
  <c r="I240" i="2" s="1"/>
  <c r="K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/>
  <c r="I232" i="2" s="1"/>
  <c r="L230" i="2"/>
  <c r="L229" i="2" s="1"/>
  <c r="L228" i="2" s="1"/>
  <c r="K230" i="2"/>
  <c r="K229" i="2" s="1"/>
  <c r="K228" i="2" s="1"/>
  <c r="J230" i="2"/>
  <c r="I230" i="2"/>
  <c r="J229" i="2"/>
  <c r="J228" i="2" s="1"/>
  <c r="I229" i="2"/>
  <c r="I228" i="2" s="1"/>
  <c r="L221" i="2"/>
  <c r="L220" i="2" s="1"/>
  <c r="K221" i="2"/>
  <c r="K220" i="2" s="1"/>
  <c r="J221" i="2"/>
  <c r="I221" i="2"/>
  <c r="I220" i="2" s="1"/>
  <c r="J220" i="2"/>
  <c r="L218" i="2"/>
  <c r="L217" i="2" s="1"/>
  <c r="K218" i="2"/>
  <c r="J218" i="2"/>
  <c r="J217" i="2" s="1"/>
  <c r="J216" i="2" s="1"/>
  <c r="I218" i="2"/>
  <c r="I217" i="2" s="1"/>
  <c r="K217" i="2"/>
  <c r="L211" i="2"/>
  <c r="L210" i="2" s="1"/>
  <c r="L209" i="2" s="1"/>
  <c r="K211" i="2"/>
  <c r="K210" i="2" s="1"/>
  <c r="K209" i="2" s="1"/>
  <c r="J211" i="2"/>
  <c r="J210" i="2" s="1"/>
  <c r="J209" i="2" s="1"/>
  <c r="I211" i="2"/>
  <c r="I210" i="2" s="1"/>
  <c r="I209" i="2" s="1"/>
  <c r="L207" i="2"/>
  <c r="L206" i="2" s="1"/>
  <c r="K207" i="2"/>
  <c r="K206" i="2" s="1"/>
  <c r="J207" i="2"/>
  <c r="J206" i="2" s="1"/>
  <c r="I207" i="2"/>
  <c r="I206" i="2" s="1"/>
  <c r="L202" i="2"/>
  <c r="K202" i="2"/>
  <c r="K201" i="2" s="1"/>
  <c r="J202" i="2"/>
  <c r="J201" i="2" s="1"/>
  <c r="I202" i="2"/>
  <c r="I201" i="2" s="1"/>
  <c r="L201" i="2"/>
  <c r="L196" i="2"/>
  <c r="L195" i="2" s="1"/>
  <c r="K196" i="2"/>
  <c r="K195" i="2" s="1"/>
  <c r="J196" i="2"/>
  <c r="I196" i="2"/>
  <c r="J195" i="2"/>
  <c r="I195" i="2"/>
  <c r="L191" i="2"/>
  <c r="L190" i="2" s="1"/>
  <c r="K191" i="2"/>
  <c r="K190" i="2" s="1"/>
  <c r="J191" i="2"/>
  <c r="J190" i="2" s="1"/>
  <c r="I191" i="2"/>
  <c r="I190" i="2" s="1"/>
  <c r="L188" i="2"/>
  <c r="L187" i="2" s="1"/>
  <c r="L186" i="2" s="1"/>
  <c r="K188" i="2"/>
  <c r="K187" i="2" s="1"/>
  <c r="J188" i="2"/>
  <c r="J187" i="2" s="1"/>
  <c r="I188" i="2"/>
  <c r="I187" i="2" s="1"/>
  <c r="L180" i="2"/>
  <c r="L179" i="2" s="1"/>
  <c r="K180" i="2"/>
  <c r="J180" i="2"/>
  <c r="I180" i="2"/>
  <c r="K179" i="2"/>
  <c r="J179" i="2"/>
  <c r="I179" i="2"/>
  <c r="L175" i="2"/>
  <c r="L174" i="2" s="1"/>
  <c r="K175" i="2"/>
  <c r="K174" i="2" s="1"/>
  <c r="J175" i="2"/>
  <c r="J174" i="2" s="1"/>
  <c r="I175" i="2"/>
  <c r="I174" i="2" s="1"/>
  <c r="L171" i="2"/>
  <c r="L170" i="2" s="1"/>
  <c r="L169" i="2" s="1"/>
  <c r="K171" i="2"/>
  <c r="K170" i="2" s="1"/>
  <c r="K169" i="2" s="1"/>
  <c r="J171" i="2"/>
  <c r="J170" i="2" s="1"/>
  <c r="J169" i="2" s="1"/>
  <c r="I171" i="2"/>
  <c r="I170" i="2" s="1"/>
  <c r="I169" i="2" s="1"/>
  <c r="L166" i="2"/>
  <c r="L165" i="2" s="1"/>
  <c r="K166" i="2"/>
  <c r="K165" i="2" s="1"/>
  <c r="J166" i="2"/>
  <c r="J165" i="2" s="1"/>
  <c r="I166" i="2"/>
  <c r="I165" i="2" s="1"/>
  <c r="L161" i="2"/>
  <c r="L160" i="2" s="1"/>
  <c r="K161" i="2"/>
  <c r="K160" i="2" s="1"/>
  <c r="J161" i="2"/>
  <c r="J160" i="2" s="1"/>
  <c r="I161" i="2"/>
  <c r="I160" i="2" s="1"/>
  <c r="L155" i="2"/>
  <c r="L154" i="2" s="1"/>
  <c r="L153" i="2" s="1"/>
  <c r="K155" i="2"/>
  <c r="J155" i="2"/>
  <c r="J154" i="2" s="1"/>
  <c r="J153" i="2" s="1"/>
  <c r="I155" i="2"/>
  <c r="I154" i="2" s="1"/>
  <c r="I153" i="2" s="1"/>
  <c r="K154" i="2"/>
  <c r="K153" i="2" s="1"/>
  <c r="L151" i="2"/>
  <c r="L150" i="2" s="1"/>
  <c r="K151" i="2"/>
  <c r="K150" i="2" s="1"/>
  <c r="J151" i="2"/>
  <c r="I151" i="2"/>
  <c r="J150" i="2"/>
  <c r="I150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K142" i="2"/>
  <c r="K141" i="2" s="1"/>
  <c r="K140" i="2" s="1"/>
  <c r="J142" i="2"/>
  <c r="J141" i="2" s="1"/>
  <c r="J140" i="2" s="1"/>
  <c r="I142" i="2"/>
  <c r="I141" i="2" s="1"/>
  <c r="I140" i="2" s="1"/>
  <c r="L137" i="2"/>
  <c r="K137" i="2"/>
  <c r="J137" i="2"/>
  <c r="I137" i="2"/>
  <c r="I136" i="2" s="1"/>
  <c r="I135" i="2" s="1"/>
  <c r="L136" i="2"/>
  <c r="L135" i="2" s="1"/>
  <c r="K136" i="2"/>
  <c r="K135" i="2" s="1"/>
  <c r="J136" i="2"/>
  <c r="J135" i="2" s="1"/>
  <c r="L133" i="2"/>
  <c r="L132" i="2" s="1"/>
  <c r="L131" i="2" s="1"/>
  <c r="K133" i="2"/>
  <c r="J133" i="2"/>
  <c r="I133" i="2"/>
  <c r="K132" i="2"/>
  <c r="K131" i="2" s="1"/>
  <c r="J132" i="2"/>
  <c r="J131" i="2" s="1"/>
  <c r="I132" i="2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L123" i="2" s="1"/>
  <c r="K125" i="2"/>
  <c r="K124" i="2" s="1"/>
  <c r="K123" i="2" s="1"/>
  <c r="J125" i="2"/>
  <c r="I125" i="2"/>
  <c r="J124" i="2"/>
  <c r="J123" i="2" s="1"/>
  <c r="I124" i="2"/>
  <c r="I123" i="2" s="1"/>
  <c r="L121" i="2"/>
  <c r="L120" i="2" s="1"/>
  <c r="L119" i="2" s="1"/>
  <c r="K121" i="2"/>
  <c r="K120" i="2" s="1"/>
  <c r="K119" i="2" s="1"/>
  <c r="J121" i="2"/>
  <c r="I121" i="2"/>
  <c r="I120" i="2" s="1"/>
  <c r="I119" i="2" s="1"/>
  <c r="J120" i="2"/>
  <c r="J119" i="2" s="1"/>
  <c r="L116" i="2"/>
  <c r="L115" i="2" s="1"/>
  <c r="L114" i="2" s="1"/>
  <c r="K116" i="2"/>
  <c r="K115" i="2" s="1"/>
  <c r="K114" i="2" s="1"/>
  <c r="J116" i="2"/>
  <c r="I116" i="2"/>
  <c r="J115" i="2"/>
  <c r="J114" i="2" s="1"/>
  <c r="I115" i="2"/>
  <c r="I114" i="2" s="1"/>
  <c r="L110" i="2"/>
  <c r="L109" i="2" s="1"/>
  <c r="K110" i="2"/>
  <c r="K109" i="2" s="1"/>
  <c r="J110" i="2"/>
  <c r="J109" i="2" s="1"/>
  <c r="I110" i="2"/>
  <c r="I109" i="2" s="1"/>
  <c r="L106" i="2"/>
  <c r="L105" i="2" s="1"/>
  <c r="L104" i="2" s="1"/>
  <c r="K106" i="2"/>
  <c r="K105" i="2" s="1"/>
  <c r="K104" i="2" s="1"/>
  <c r="J106" i="2"/>
  <c r="I106" i="2"/>
  <c r="J105" i="2"/>
  <c r="J104" i="2" s="1"/>
  <c r="I105" i="2"/>
  <c r="I104" i="2" s="1"/>
  <c r="L101" i="2"/>
  <c r="L100" i="2" s="1"/>
  <c r="L99" i="2" s="1"/>
  <c r="K101" i="2"/>
  <c r="K100" i="2" s="1"/>
  <c r="K99" i="2" s="1"/>
  <c r="J101" i="2"/>
  <c r="I101" i="2"/>
  <c r="I100" i="2" s="1"/>
  <c r="I99" i="2" s="1"/>
  <c r="J100" i="2"/>
  <c r="J99" i="2" s="1"/>
  <c r="L96" i="2"/>
  <c r="L95" i="2" s="1"/>
  <c r="L94" i="2" s="1"/>
  <c r="K96" i="2"/>
  <c r="K95" i="2" s="1"/>
  <c r="K94" i="2" s="1"/>
  <c r="J96" i="2"/>
  <c r="I96" i="2"/>
  <c r="J95" i="2"/>
  <c r="J94" i="2" s="1"/>
  <c r="I95" i="2"/>
  <c r="I94" i="2" s="1"/>
  <c r="L89" i="2"/>
  <c r="L88" i="2" s="1"/>
  <c r="L87" i="2" s="1"/>
  <c r="L86" i="2" s="1"/>
  <c r="K89" i="2"/>
  <c r="K88" i="2" s="1"/>
  <c r="K87" i="2" s="1"/>
  <c r="K86" i="2" s="1"/>
  <c r="J89" i="2"/>
  <c r="J88" i="2" s="1"/>
  <c r="J87" i="2" s="1"/>
  <c r="J86" i="2" s="1"/>
  <c r="I89" i="2"/>
  <c r="I88" i="2" s="1"/>
  <c r="I87" i="2" s="1"/>
  <c r="I86" i="2" s="1"/>
  <c r="L84" i="2"/>
  <c r="L83" i="2" s="1"/>
  <c r="L82" i="2" s="1"/>
  <c r="K84" i="2"/>
  <c r="J84" i="2"/>
  <c r="J83" i="2" s="1"/>
  <c r="J82" i="2" s="1"/>
  <c r="I84" i="2"/>
  <c r="I83" i="2" s="1"/>
  <c r="I82" i="2" s="1"/>
  <c r="K83" i="2"/>
  <c r="K82" i="2" s="1"/>
  <c r="L78" i="2"/>
  <c r="L77" i="2" s="1"/>
  <c r="K78" i="2"/>
  <c r="J78" i="2"/>
  <c r="J77" i="2" s="1"/>
  <c r="I78" i="2"/>
  <c r="I77" i="2" s="1"/>
  <c r="K77" i="2"/>
  <c r="L73" i="2"/>
  <c r="K73" i="2"/>
  <c r="J73" i="2"/>
  <c r="J72" i="2" s="1"/>
  <c r="I73" i="2"/>
  <c r="I72" i="2" s="1"/>
  <c r="L72" i="2"/>
  <c r="K72" i="2"/>
  <c r="L68" i="2"/>
  <c r="L67" i="2" s="1"/>
  <c r="K68" i="2"/>
  <c r="K67" i="2" s="1"/>
  <c r="K66" i="2" s="1"/>
  <c r="K65" i="2" s="1"/>
  <c r="J68" i="2"/>
  <c r="I68" i="2"/>
  <c r="I67" i="2" s="1"/>
  <c r="I66" i="2" s="1"/>
  <c r="I65" i="2" s="1"/>
  <c r="J67" i="2"/>
  <c r="L48" i="2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K38" i="2"/>
  <c r="K37" i="2" s="1"/>
  <c r="K36" i="2" s="1"/>
  <c r="J38" i="2"/>
  <c r="J37" i="2" s="1"/>
  <c r="J36" i="2" s="1"/>
  <c r="I38" i="2"/>
  <c r="I37" i="2" s="1"/>
  <c r="I36" i="2" s="1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J338" i="1"/>
  <c r="J337" i="1" s="1"/>
  <c r="I338" i="1"/>
  <c r="I337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7" i="1"/>
  <c r="L326" i="1" s="1"/>
  <c r="K327" i="1"/>
  <c r="K326" i="1" s="1"/>
  <c r="J327" i="1"/>
  <c r="J326" i="1" s="1"/>
  <c r="I327" i="1"/>
  <c r="I326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4" i="1"/>
  <c r="L293" i="1" s="1"/>
  <c r="K294" i="1"/>
  <c r="K293" i="1" s="1"/>
  <c r="J294" i="1"/>
  <c r="J293" i="1" s="1"/>
  <c r="I294" i="1"/>
  <c r="I293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L264" i="1" s="1"/>
  <c r="K265" i="1"/>
  <c r="K264" i="1" s="1"/>
  <c r="J265" i="1"/>
  <c r="J264" i="1" s="1"/>
  <c r="I265" i="1"/>
  <c r="I264" i="1" s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J249" i="1" s="1"/>
  <c r="I250" i="1"/>
  <c r="I249" i="1" s="1"/>
  <c r="L246" i="1"/>
  <c r="K246" i="1"/>
  <c r="J246" i="1"/>
  <c r="I246" i="1"/>
  <c r="L243" i="1"/>
  <c r="K243" i="1"/>
  <c r="J243" i="1"/>
  <c r="I243" i="1"/>
  <c r="L241" i="1"/>
  <c r="L240" i="1" s="1"/>
  <c r="K241" i="1"/>
  <c r="K240" i="1" s="1"/>
  <c r="J241" i="1"/>
  <c r="J240" i="1" s="1"/>
  <c r="I241" i="1"/>
  <c r="I240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L217" i="1" s="1"/>
  <c r="K218" i="1"/>
  <c r="K217" i="1" s="1"/>
  <c r="J218" i="1"/>
  <c r="J217" i="1" s="1"/>
  <c r="I218" i="1"/>
  <c r="I217" i="1" s="1"/>
  <c r="L211" i="1"/>
  <c r="L210" i="1" s="1"/>
  <c r="L209" i="1" s="1"/>
  <c r="K211" i="1"/>
  <c r="K210" i="1" s="1"/>
  <c r="K209" i="1" s="1"/>
  <c r="J211" i="1"/>
  <c r="J210" i="1" s="1"/>
  <c r="J209" i="1" s="1"/>
  <c r="I211" i="1"/>
  <c r="I210" i="1" s="1"/>
  <c r="I209" i="1" s="1"/>
  <c r="L207" i="1"/>
  <c r="L206" i="1" s="1"/>
  <c r="K207" i="1"/>
  <c r="K206" i="1" s="1"/>
  <c r="J207" i="1"/>
  <c r="J206" i="1" s="1"/>
  <c r="I207" i="1"/>
  <c r="I206" i="1" s="1"/>
  <c r="L202" i="1"/>
  <c r="L201" i="1" s="1"/>
  <c r="K202" i="1"/>
  <c r="K201" i="1" s="1"/>
  <c r="J202" i="1"/>
  <c r="J201" i="1" s="1"/>
  <c r="I202" i="1"/>
  <c r="I201" i="1" s="1"/>
  <c r="L196" i="1"/>
  <c r="L195" i="1" s="1"/>
  <c r="K196" i="1"/>
  <c r="K195" i="1" s="1"/>
  <c r="J196" i="1"/>
  <c r="J195" i="1" s="1"/>
  <c r="I196" i="1"/>
  <c r="I195" i="1" s="1"/>
  <c r="L191" i="1"/>
  <c r="L190" i="1" s="1"/>
  <c r="K191" i="1"/>
  <c r="K190" i="1" s="1"/>
  <c r="J191" i="1"/>
  <c r="J190" i="1" s="1"/>
  <c r="I191" i="1"/>
  <c r="I190" i="1" s="1"/>
  <c r="L188" i="1"/>
  <c r="L187" i="1" s="1"/>
  <c r="K188" i="1"/>
  <c r="K187" i="1" s="1"/>
  <c r="J188" i="1"/>
  <c r="J187" i="1" s="1"/>
  <c r="I188" i="1"/>
  <c r="I187" i="1" s="1"/>
  <c r="L180" i="1"/>
  <c r="L179" i="1" s="1"/>
  <c r="K180" i="1"/>
  <c r="K179" i="1" s="1"/>
  <c r="J180" i="1"/>
  <c r="J179" i="1" s="1"/>
  <c r="I180" i="1"/>
  <c r="I179" i="1" s="1"/>
  <c r="L175" i="1"/>
  <c r="L174" i="1" s="1"/>
  <c r="K175" i="1"/>
  <c r="K174" i="1" s="1"/>
  <c r="J175" i="1"/>
  <c r="J174" i="1" s="1"/>
  <c r="I175" i="1"/>
  <c r="I174" i="1" s="1"/>
  <c r="L171" i="1"/>
  <c r="L170" i="1" s="1"/>
  <c r="L169" i="1" s="1"/>
  <c r="K171" i="1"/>
  <c r="K170" i="1" s="1"/>
  <c r="K169" i="1" s="1"/>
  <c r="J171" i="1"/>
  <c r="J170" i="1" s="1"/>
  <c r="J169" i="1" s="1"/>
  <c r="I171" i="1"/>
  <c r="I170" i="1" s="1"/>
  <c r="I169" i="1" s="1"/>
  <c r="L166" i="1"/>
  <c r="L165" i="1" s="1"/>
  <c r="K166" i="1"/>
  <c r="K165" i="1" s="1"/>
  <c r="J166" i="1"/>
  <c r="J165" i="1" s="1"/>
  <c r="I166" i="1"/>
  <c r="I165" i="1" s="1"/>
  <c r="L161" i="1"/>
  <c r="L160" i="1" s="1"/>
  <c r="K161" i="1"/>
  <c r="K160" i="1" s="1"/>
  <c r="J161" i="1"/>
  <c r="J160" i="1" s="1"/>
  <c r="I161" i="1"/>
  <c r="I160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L109" i="1" s="1"/>
  <c r="K110" i="1"/>
  <c r="K109" i="1" s="1"/>
  <c r="J110" i="1"/>
  <c r="J109" i="1" s="1"/>
  <c r="I110" i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 s="1"/>
  <c r="I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 s="1"/>
  <c r="I87" i="1" s="1"/>
  <c r="I86" i="1" s="1"/>
  <c r="L84" i="1"/>
  <c r="L83" i="1" s="1"/>
  <c r="L82" i="1" s="1"/>
  <c r="K84" i="1"/>
  <c r="K83" i="1" s="1"/>
  <c r="K82" i="1" s="1"/>
  <c r="J84" i="1"/>
  <c r="J83" i="1" s="1"/>
  <c r="J82" i="1" s="1"/>
  <c r="I84" i="1"/>
  <c r="I83" i="1" s="1"/>
  <c r="I82" i="1" s="1"/>
  <c r="L78" i="1"/>
  <c r="L77" i="1" s="1"/>
  <c r="K78" i="1"/>
  <c r="K77" i="1" s="1"/>
  <c r="J78" i="1"/>
  <c r="I78" i="1"/>
  <c r="I77" i="1" s="1"/>
  <c r="J77" i="1"/>
  <c r="L73" i="1"/>
  <c r="L72" i="1" s="1"/>
  <c r="K73" i="1"/>
  <c r="K72" i="1" s="1"/>
  <c r="J73" i="1"/>
  <c r="J72" i="1" s="1"/>
  <c r="I73" i="1"/>
  <c r="I72" i="1" s="1"/>
  <c r="L68" i="1"/>
  <c r="L67" i="1" s="1"/>
  <c r="K68" i="1"/>
  <c r="K67" i="1" s="1"/>
  <c r="J68" i="1"/>
  <c r="J67" i="1" s="1"/>
  <c r="I68" i="1"/>
  <c r="I67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I38" i="1"/>
  <c r="L49" i="1" l="1"/>
  <c r="L48" i="1" s="1"/>
  <c r="L47" i="1" s="1"/>
  <c r="L46" i="1" s="1"/>
  <c r="K35" i="2"/>
  <c r="L305" i="2"/>
  <c r="I159" i="2"/>
  <c r="I158" i="2" s="1"/>
  <c r="I139" i="2"/>
  <c r="K159" i="2"/>
  <c r="K158" i="2" s="1"/>
  <c r="L239" i="2"/>
  <c r="I216" i="2"/>
  <c r="I185" i="2" s="1"/>
  <c r="L93" i="2"/>
  <c r="L216" i="2"/>
  <c r="L185" i="2" s="1"/>
  <c r="J66" i="2"/>
  <c r="J65" i="2" s="1"/>
  <c r="J139" i="2"/>
  <c r="L159" i="2"/>
  <c r="L158" i="2" s="1"/>
  <c r="I173" i="2"/>
  <c r="K139" i="2"/>
  <c r="J173" i="2"/>
  <c r="I186" i="2"/>
  <c r="L113" i="2"/>
  <c r="J159" i="2"/>
  <c r="J158" i="2" s="1"/>
  <c r="L139" i="2"/>
  <c r="K173" i="2"/>
  <c r="K168" i="2" s="1"/>
  <c r="I336" i="2"/>
  <c r="J35" i="2"/>
  <c r="I35" i="2"/>
  <c r="J305" i="1"/>
  <c r="L139" i="1"/>
  <c r="I66" i="1"/>
  <c r="I65" i="1" s="1"/>
  <c r="I216" i="1"/>
  <c r="K173" i="1"/>
  <c r="K168" i="1" s="1"/>
  <c r="L35" i="2"/>
  <c r="J173" i="1"/>
  <c r="L113" i="1"/>
  <c r="K113" i="1"/>
  <c r="J216" i="1"/>
  <c r="K35" i="1"/>
  <c r="I159" i="1"/>
  <c r="I158" i="1" s="1"/>
  <c r="J159" i="1"/>
  <c r="J158" i="1" s="1"/>
  <c r="K159" i="1"/>
  <c r="K158" i="1" s="1"/>
  <c r="L35" i="1"/>
  <c r="I336" i="1"/>
  <c r="I186" i="1"/>
  <c r="I239" i="1"/>
  <c r="I139" i="1"/>
  <c r="J336" i="1"/>
  <c r="I93" i="1"/>
  <c r="L336" i="1"/>
  <c r="J186" i="1"/>
  <c r="L239" i="1"/>
  <c r="J66" i="1"/>
  <c r="J65" i="1" s="1"/>
  <c r="K186" i="1"/>
  <c r="K93" i="1"/>
  <c r="L93" i="1"/>
  <c r="I305" i="1"/>
  <c r="I304" i="1" s="1"/>
  <c r="K336" i="1"/>
  <c r="I173" i="1"/>
  <c r="I168" i="1" s="1"/>
  <c r="K305" i="1"/>
  <c r="L305" i="1"/>
  <c r="L304" i="1" s="1"/>
  <c r="J239" i="1"/>
  <c r="J93" i="1"/>
  <c r="L186" i="1"/>
  <c r="J35" i="1"/>
  <c r="L336" i="2"/>
  <c r="J186" i="2"/>
  <c r="J185" i="2" s="1"/>
  <c r="L173" i="2"/>
  <c r="L168" i="2" s="1"/>
  <c r="I304" i="2"/>
  <c r="J336" i="2"/>
  <c r="K186" i="2"/>
  <c r="K185" i="2" s="1"/>
  <c r="K239" i="2"/>
  <c r="I271" i="2"/>
  <c r="J304" i="2"/>
  <c r="J303" i="2" s="1"/>
  <c r="K336" i="2"/>
  <c r="L66" i="2"/>
  <c r="L65" i="2" s="1"/>
  <c r="I93" i="2"/>
  <c r="I113" i="2"/>
  <c r="J271" i="2"/>
  <c r="J93" i="2"/>
  <c r="J113" i="2"/>
  <c r="K216" i="2"/>
  <c r="K304" i="2"/>
  <c r="I168" i="2"/>
  <c r="I239" i="2"/>
  <c r="K271" i="2"/>
  <c r="L304" i="2"/>
  <c r="K93" i="2"/>
  <c r="K113" i="2"/>
  <c r="J168" i="2"/>
  <c r="J239" i="2"/>
  <c r="L271" i="2"/>
  <c r="J113" i="1"/>
  <c r="J168" i="1"/>
  <c r="I113" i="1"/>
  <c r="L159" i="1"/>
  <c r="L158" i="1" s="1"/>
  <c r="L173" i="1"/>
  <c r="L168" i="1" s="1"/>
  <c r="K216" i="1"/>
  <c r="K239" i="1"/>
  <c r="K304" i="1"/>
  <c r="J304" i="1"/>
  <c r="L216" i="1"/>
  <c r="J271" i="1"/>
  <c r="K139" i="1"/>
  <c r="I271" i="1"/>
  <c r="I37" i="1"/>
  <c r="I36" i="1" s="1"/>
  <c r="I35" i="1" s="1"/>
  <c r="K66" i="1"/>
  <c r="K65" i="1" s="1"/>
  <c r="L66" i="1"/>
  <c r="L65" i="1" s="1"/>
  <c r="K271" i="1"/>
  <c r="J139" i="1"/>
  <c r="L271" i="1"/>
  <c r="J238" i="2" l="1"/>
  <c r="L303" i="2"/>
  <c r="J185" i="1"/>
  <c r="K238" i="2"/>
  <c r="K34" i="2"/>
  <c r="K303" i="2"/>
  <c r="I303" i="2"/>
  <c r="I34" i="2"/>
  <c r="L238" i="2"/>
  <c r="L184" i="2" s="1"/>
  <c r="I303" i="1"/>
  <c r="J34" i="2"/>
  <c r="I185" i="1"/>
  <c r="L303" i="1"/>
  <c r="I238" i="1"/>
  <c r="J238" i="1"/>
  <c r="L34" i="2"/>
  <c r="K185" i="1"/>
  <c r="K303" i="1"/>
  <c r="L34" i="1"/>
  <c r="L185" i="1"/>
  <c r="L238" i="1"/>
  <c r="K34" i="1"/>
  <c r="J303" i="1"/>
  <c r="J34" i="1"/>
  <c r="K184" i="2"/>
  <c r="J184" i="2"/>
  <c r="I238" i="2"/>
  <c r="K238" i="1"/>
  <c r="I34" i="1"/>
  <c r="K368" i="2" l="1"/>
  <c r="L368" i="2"/>
  <c r="I184" i="2"/>
  <c r="I368" i="2" s="1"/>
  <c r="J368" i="2"/>
  <c r="I184" i="1"/>
  <c r="J184" i="1"/>
  <c r="J368" i="1" s="1"/>
  <c r="K184" i="1"/>
  <c r="K368" i="1" s="1"/>
  <c r="L184" i="1"/>
  <c r="L368" i="1" s="1"/>
  <c r="I368" i="1"/>
</calcChain>
</file>

<file path=xl/sharedStrings.xml><?xml version="1.0" encoding="utf-8"?>
<sst xmlns="http://schemas.openxmlformats.org/spreadsheetml/2006/main" count="783" uniqueCount="243">
  <si>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</si>
  <si>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</si>
  <si>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</si>
  <si>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</si>
  <si>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</si>
  <si>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</si>
  <si>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</si>
  <si>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</si>
  <si>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</si>
  <si>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</si>
  <si>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</si>
  <si>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</si>
  <si>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</si>
  <si>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</si>
  <si>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</si>
  <si>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</si>
  <si>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</si>
  <si>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</si>
  <si>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</si>
  <si>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</si>
  <si>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</si>
  <si>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</si>
  <si>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</si>
  <si>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</si>
  <si>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</si>
  <si>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</si>
  <si>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</si>
  <si>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</si>
  <si>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</si>
  <si>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</si>
  <si>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</si>
  <si>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</si>
  <si>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</si>
  <si>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</si>
  <si>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</si>
  <si>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</si>
  <si>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</si>
  <si>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</si>
  <si>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</si>
  <si>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</si>
  <si>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</si>
  <si>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</si>
  <si>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</si>
  <si>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</si>
  <si>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</si>
  <si>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</si>
  <si>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</si>
  <si>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</si>
  <si>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</si>
  <si>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</si>
  <si>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</si>
  <si>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</si>
  <si>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</si>
  <si>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</si>
  <si>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</si>
  <si>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</si>
  <si>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</si>
  <si>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</si>
  <si>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</si>
  <si>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</si>
  <si>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</si>
  <si>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</si>
  <si>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</si>
  <si>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</si>
  <si>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</si>
  <si>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</si>
  <si>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</si>
  <si>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</si>
  <si>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</si>
  <si>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</si>
  <si>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</si>
  <si>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</si>
  <si>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</si>
  <si>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</si>
  <si>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</si>
  <si>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</si>
  <si>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</si>
  <si>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</si>
  <si>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</si>
  <si>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</si>
  <si>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</si>
  <si>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</si>
  <si>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</si>
  <si>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</si>
  <si>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</si>
  <si>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</si>
  <si>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</si>
  <si>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</si>
  <si>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</si>
  <si>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</si>
  <si>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</si>
  <si>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</si>
  <si>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</si>
  <si>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</si>
  <si>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</si>
  <si>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</si>
  <si>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</si>
  <si>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</si>
  <si>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</si>
  <si>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</si>
  <si>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</si>
  <si>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</si>
  <si>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</si>
  <si>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</si>
  <si>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</si>
  <si>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</si>
  <si>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</si>
  <si>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</si>
  <si>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</si>
  <si>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</si>
  <si>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</si>
  <si>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</si>
  <si>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</si>
  <si>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</si>
  <si>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</si>
  <si>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</si>
  <si>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</si>
  <si>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</si>
  <si>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</si>
  <si>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</si>
  <si>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</si>
  <si>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</si>
  <si>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</si>
  <si>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</si>
  <si>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</si>
  <si>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</si>
  <si>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</si>
  <si>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</si>
  <si>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</si>
  <si>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</si>
  <si>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</si>
  <si>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</si>
  <si>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</si>
  <si>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</si>
  <si>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</si>
  <si>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</si>
  <si>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</si>
  <si>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</si>
  <si>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</si>
  <si>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</si>
  <si>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</si>
  <si>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</si>
  <si>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</si>
  <si>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</si>
  <si>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</si>
  <si>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</si>
  <si>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</si>
  <si>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</si>
  <si>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</si>
  <si>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</si>
  <si>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</si>
  <si>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</si>
  <si>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</si>
  <si>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</si>
  <si>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</si>
  <si>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</si>
  <si>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</si>
  <si>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</si>
  <si>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</si>
  <si>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</si>
  <si>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</si>
  <si>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</si>
  <si>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</si>
  <si>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</si>
  <si>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</si>
  <si>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</si>
  <si>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</si>
  <si>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</si>
  <si>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</si>
  <si>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</si>
  <si>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</si>
  <si>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</si>
  <si>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</si>
  <si>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</si>
  <si>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</si>
  <si>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</si>
  <si>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</si>
  <si>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</si>
  <si>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</si>
  <si>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</si>
  <si>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</si>
  <si>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</si>
  <si>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</si>
  <si>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</si>
  <si>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</si>
  <si>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</si>
  <si>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</si>
  <si>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</si>
  <si>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</si>
  <si>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</si>
  <si>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</si>
  <si>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</si>
  <si>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</si>
  <si>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</si>
  <si>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</si>
  <si>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</si>
  <si>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</si>
  <si>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</si>
  <si>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</si>
  <si>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</si>
  <si>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</si>
  <si>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</si>
  <si>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</si>
  <si>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</si>
  <si>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</si>
  <si>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</si>
  <si>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</si>
  <si>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</si>
  <si>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</si>
  <si>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</si>
  <si>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</si>
  <si>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</si>
  <si>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</si>
  <si>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</si>
  <si>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</si>
  <si>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</si>
  <si>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</si>
  <si>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</si>
  <si>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</si>
  <si>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</si>
  <si>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</si>
  <si>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</si>
  <si>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</si>
  <si>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</si>
  <si>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</si>
  <si>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</si>
  <si>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Valstybės biudžeto lėšos</t>
  </si>
  <si>
    <t>2.2.2.1 Socialinės paramos ir sveikatos apsaugos paslaugų kokybės ir prieinamumo gerinimas</t>
  </si>
  <si>
    <t>Ryšių paslaugų įsigijimo išlaidos</t>
  </si>
  <si>
    <t>11</t>
  </si>
  <si>
    <t>001</t>
  </si>
  <si>
    <t>Sveikatos apsaugos programa</t>
  </si>
  <si>
    <t>Užtikrinti savižudybių prevencijos prioritetų nustatymą ilgojo ir trumpojo savižudybių prevencijos priemonių ir joms įdgyvendinti reikiamo finansavimo planavimą (LRV prioritetas) Skuodo rajone</t>
  </si>
  <si>
    <t>Centralizuotos biudžetinių įstaigų buhalterinės apskaitos skyriaus vedėja</t>
  </si>
  <si>
    <t>Viktorija Kaprizkina</t>
  </si>
  <si>
    <t>(Biudžeto išlaidų sąmatos vykdymo 2022 m. rugsėjo mėn. 30 d. metinės, ketvirtinės ataskaitos forma Nr. 2)</t>
  </si>
  <si>
    <t xml:space="preserve">2022 M. RUGSĖJO 30 D.											</t>
  </si>
  <si>
    <t>3 ketvirtis</t>
  </si>
  <si>
    <t>2022 m. rugpjūčio 30 d. įsakymo Nr. 1K-301  redakcija)</t>
  </si>
  <si>
    <t>L.e. direktoriaus pareigas</t>
  </si>
  <si>
    <t>Dalia Petrikienė</t>
  </si>
  <si>
    <t xml:space="preserve">   (finansinę apskaitą tvarkančio asmanes, centralizuotos apskaitos įstaigos vadovo arba jo įgalioto asmens pareigų pavadinimas)</t>
  </si>
  <si>
    <t>2022.10.06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</si>
</sst>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rgb="FF000000"/>
      <name val="Calibri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charset val="186"/>
    </font>
    <font>
      <sz val="8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8" fillId="0" borderId="0">
      <alignment vertical="top"/>
      <protection locked="0"/>
    </xf>
    <xf numFmtId="0" fontId="21" fillId="0" borderId="0"/>
    <xf numFmtId="0" fontId="22" fillId="0" borderId="0"/>
  </cellStyleXfs>
  <cellXfs count="19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2" fontId="19" fillId="2" borderId="0" xfId="0" applyNumberFormat="1" applyFont="1" applyFill="1" applyAlignment="1">
      <alignment horizontal="right" vertical="center"/>
    </xf>
    <xf numFmtId="0" fontId="19" fillId="2" borderId="0" xfId="0" applyFont="1" applyFill="1"/>
    <xf numFmtId="164" fontId="20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20" fillId="2" borderId="0" xfId="0" applyFont="1" applyFill="1" applyAlignment="1">
      <alignment horizontal="right"/>
    </xf>
    <xf numFmtId="0" fontId="20" fillId="2" borderId="5" xfId="0" applyFont="1" applyFill="1" applyBorder="1" applyAlignment="1">
      <alignment horizontal="right"/>
    </xf>
    <xf numFmtId="2" fontId="19" fillId="3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23" fillId="0" borderId="0" xfId="0" applyFont="1"/>
    <xf numFmtId="164" fontId="23" fillId="0" borderId="0" xfId="0" applyNumberFormat="1" applyFont="1" applyAlignment="1">
      <alignment horizontal="left" vertical="center" wrapText="1"/>
    </xf>
    <xf numFmtId="0" fontId="24" fillId="0" borderId="0" xfId="0" applyFont="1"/>
    <xf numFmtId="0" fontId="1" fillId="2" borderId="0" xfId="0" applyFont="1" applyFill="1"/>
    <xf numFmtId="0" fontId="2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top" wrapText="1"/>
    </xf>
    <xf numFmtId="0" fontId="23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 wrapText="1"/>
    </xf>
  </cellXfs>
  <cellStyles count="4">
    <cellStyle name="Įprastas" xfId="0" builtinId="0"/>
    <cellStyle name="Įprastas 2" xfId="2" xr:uid="{125F46BA-12B4-4476-8547-FF5F3AED435E}"/>
    <cellStyle name="Įprastas 2 2" xfId="3" xr:uid="{3A5C59DE-9062-44B4-99B9-99A4073BF5B6}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4"/>
  <sheetViews>
    <sheetView topLeftCell="A31" workbookViewId="0">
      <selection activeCell="I48" sqref="I48:I49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G1" s="3"/>
      <c r="H1" s="4"/>
      <c r="I1" s="5"/>
      <c r="J1" s="154" t="s">
        <v>0</v>
      </c>
      <c r="K1" s="154"/>
      <c r="L1" s="154"/>
      <c r="M1" s="155"/>
      <c r="N1" s="154"/>
      <c r="O1" s="154"/>
      <c r="P1" s="156"/>
    </row>
    <row r="2" spans="1:16">
      <c r="H2" s="4"/>
      <c r="I2" s="8"/>
      <c r="J2" s="154" t="s">
        <v>1</v>
      </c>
      <c r="K2" s="154"/>
      <c r="L2" s="154"/>
      <c r="M2" s="155"/>
      <c r="N2" s="154"/>
      <c r="O2" s="154"/>
      <c r="P2" s="156"/>
    </row>
    <row r="3" spans="1:16">
      <c r="H3" s="10"/>
      <c r="I3" s="4"/>
      <c r="J3" s="154" t="s">
        <v>2</v>
      </c>
      <c r="K3" s="154"/>
      <c r="L3" s="154"/>
      <c r="M3" s="155"/>
      <c r="N3" s="154"/>
      <c r="O3" s="154"/>
      <c r="P3" s="156"/>
    </row>
    <row r="4" spans="1:16">
      <c r="G4" s="11" t="s">
        <v>3</v>
      </c>
      <c r="H4" s="4"/>
      <c r="I4" s="8"/>
      <c r="J4" s="154" t="s">
        <v>4</v>
      </c>
      <c r="K4" s="154"/>
      <c r="L4" s="154"/>
      <c r="M4" s="155"/>
      <c r="N4" s="154"/>
      <c r="O4" s="154"/>
      <c r="P4" s="156"/>
    </row>
    <row r="5" spans="1:16">
      <c r="H5" s="4"/>
      <c r="I5" s="8"/>
      <c r="J5" s="154" t="s">
        <v>238</v>
      </c>
      <c r="K5" s="154"/>
      <c r="L5" s="154"/>
      <c r="M5" s="155"/>
      <c r="N5" s="154"/>
      <c r="O5" s="154"/>
      <c r="P5" s="156"/>
    </row>
    <row r="6" spans="1:16" ht="6" customHeight="1">
      <c r="H6" s="4"/>
      <c r="I6" s="8"/>
      <c r="J6" s="6"/>
      <c r="K6" s="6"/>
      <c r="L6" s="6"/>
      <c r="M6" s="7"/>
      <c r="N6" s="6"/>
      <c r="O6" s="6"/>
    </row>
    <row r="7" spans="1:16" ht="30" customHeight="1">
      <c r="A7" s="182" t="s">
        <v>235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7"/>
    </row>
    <row r="8" spans="1:16" ht="11.25" customHeight="1">
      <c r="G8" s="12"/>
      <c r="H8" s="13"/>
      <c r="I8" s="13"/>
      <c r="J8" s="14"/>
      <c r="K8" s="14"/>
      <c r="L8" s="15"/>
      <c r="M8" s="7"/>
    </row>
    <row r="9" spans="1:16" ht="15.75" customHeight="1">
      <c r="A9" s="183" t="s">
        <v>5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7"/>
    </row>
    <row r="10" spans="1:16">
      <c r="A10" s="184" t="s">
        <v>6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7"/>
    </row>
    <row r="11" spans="1:16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6" ht="15.75" customHeight="1">
      <c r="A12" s="16"/>
      <c r="B12" s="6"/>
      <c r="C12" s="6"/>
      <c r="D12" s="6"/>
      <c r="E12" s="6"/>
      <c r="F12" s="6"/>
      <c r="G12" s="189" t="s">
        <v>7</v>
      </c>
      <c r="H12" s="189"/>
      <c r="I12" s="189"/>
      <c r="J12" s="189"/>
      <c r="K12" s="189"/>
      <c r="L12" s="6"/>
      <c r="M12" s="7"/>
    </row>
    <row r="13" spans="1:16" ht="15.75" customHeight="1">
      <c r="A13" s="190" t="s">
        <v>236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7"/>
    </row>
    <row r="14" spans="1:16" ht="12" customHeight="1">
      <c r="G14" s="191" t="s">
        <v>237</v>
      </c>
      <c r="H14" s="191"/>
      <c r="I14" s="191"/>
      <c r="J14" s="191"/>
      <c r="K14" s="191"/>
      <c r="M14" s="7"/>
    </row>
    <row r="15" spans="1:16">
      <c r="G15" s="184" t="s">
        <v>8</v>
      </c>
      <c r="H15" s="184"/>
      <c r="I15" s="184"/>
      <c r="J15" s="184"/>
      <c r="K15" s="184"/>
    </row>
    <row r="16" spans="1:16" ht="15.75" customHeight="1">
      <c r="B16" s="190" t="s">
        <v>9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3" ht="7.5" customHeight="1"/>
    <row r="18" spans="1:13">
      <c r="G18" s="191" t="s">
        <v>242</v>
      </c>
      <c r="H18" s="191"/>
      <c r="I18" s="191"/>
      <c r="J18" s="191"/>
      <c r="K18" s="191"/>
    </row>
    <row r="19" spans="1:13">
      <c r="G19" s="157" t="s">
        <v>10</v>
      </c>
      <c r="H19" s="157"/>
      <c r="I19" s="157"/>
      <c r="J19" s="157"/>
      <c r="K19" s="157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58" t="s">
        <v>231</v>
      </c>
      <c r="F21" s="158"/>
      <c r="G21" s="158"/>
      <c r="H21" s="158"/>
      <c r="I21" s="158"/>
      <c r="J21" s="158"/>
      <c r="K21" s="158"/>
      <c r="L21" s="8"/>
    </row>
    <row r="22" spans="1:13" ht="15" customHeight="1">
      <c r="A22" s="159" t="s">
        <v>11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7"/>
    </row>
    <row r="23" spans="1:13">
      <c r="F23" s="1"/>
      <c r="J23" s="18"/>
      <c r="K23" s="19"/>
      <c r="L23" s="20" t="s">
        <v>12</v>
      </c>
      <c r="M23" s="17"/>
    </row>
    <row r="24" spans="1:13">
      <c r="F24" s="1"/>
      <c r="J24" s="21" t="s">
        <v>13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14</v>
      </c>
      <c r="L25" s="22"/>
      <c r="M25" s="17"/>
    </row>
    <row r="26" spans="1:13">
      <c r="A26" s="160" t="s">
        <v>15</v>
      </c>
      <c r="B26" s="160"/>
      <c r="C26" s="160"/>
      <c r="D26" s="160"/>
      <c r="E26" s="160"/>
      <c r="F26" s="160"/>
      <c r="G26" s="160"/>
      <c r="H26" s="160"/>
      <c r="I26" s="160"/>
      <c r="J26" s="147"/>
      <c r="K26" s="148" t="s">
        <v>16</v>
      </c>
      <c r="L26" s="149" t="s">
        <v>17</v>
      </c>
      <c r="M26" s="17"/>
    </row>
    <row r="27" spans="1:13" ht="30" customHeight="1">
      <c r="A27" s="160" t="s">
        <v>227</v>
      </c>
      <c r="B27" s="160"/>
      <c r="C27" s="160"/>
      <c r="D27" s="160"/>
      <c r="E27" s="160"/>
      <c r="F27" s="160"/>
      <c r="G27" s="160"/>
      <c r="H27" s="160"/>
      <c r="I27" s="160"/>
      <c r="J27" s="150" t="s">
        <v>18</v>
      </c>
      <c r="K27" s="144" t="s">
        <v>229</v>
      </c>
      <c r="L27" s="145" t="s">
        <v>230</v>
      </c>
      <c r="M27" s="17"/>
    </row>
    <row r="28" spans="1:13">
      <c r="A28" s="147"/>
      <c r="B28" s="147"/>
      <c r="C28" s="147"/>
      <c r="D28" s="147"/>
      <c r="E28" s="147"/>
      <c r="F28" s="147"/>
      <c r="G28" s="151" t="s">
        <v>20</v>
      </c>
      <c r="H28" s="141">
        <v>1</v>
      </c>
      <c r="I28" s="142">
        <v>1</v>
      </c>
      <c r="J28" s="143">
        <v>1</v>
      </c>
      <c r="K28" s="143">
        <v>1</v>
      </c>
      <c r="L28" s="143">
        <v>1</v>
      </c>
      <c r="M28" s="17"/>
    </row>
    <row r="29" spans="1:13">
      <c r="F29" s="1"/>
      <c r="G29" s="188" t="s">
        <v>21</v>
      </c>
      <c r="H29" s="188"/>
      <c r="I29" s="31" t="s">
        <v>22</v>
      </c>
      <c r="J29" s="32" t="s">
        <v>23</v>
      </c>
      <c r="K29" s="22" t="s">
        <v>24</v>
      </c>
      <c r="L29" s="22" t="s">
        <v>25</v>
      </c>
      <c r="M29" s="17"/>
    </row>
    <row r="30" spans="1:13">
      <c r="A30" s="179" t="s">
        <v>226</v>
      </c>
      <c r="B30" s="179"/>
      <c r="C30" s="179"/>
      <c r="D30" s="179"/>
      <c r="E30" s="179"/>
      <c r="F30" s="179"/>
      <c r="G30" s="179"/>
      <c r="H30" s="179"/>
      <c r="I30" s="179"/>
      <c r="J30" s="33"/>
      <c r="K30" s="33"/>
      <c r="L30" s="34" t="s">
        <v>26</v>
      </c>
      <c r="M30" s="35"/>
    </row>
    <row r="31" spans="1:13" ht="27" customHeight="1">
      <c r="A31" s="164" t="s">
        <v>27</v>
      </c>
      <c r="B31" s="165"/>
      <c r="C31" s="165"/>
      <c r="D31" s="165"/>
      <c r="E31" s="165"/>
      <c r="F31" s="165"/>
      <c r="G31" s="168" t="s">
        <v>28</v>
      </c>
      <c r="H31" s="170" t="s">
        <v>29</v>
      </c>
      <c r="I31" s="172" t="s">
        <v>30</v>
      </c>
      <c r="J31" s="173"/>
      <c r="K31" s="174" t="s">
        <v>31</v>
      </c>
      <c r="L31" s="176" t="s">
        <v>32</v>
      </c>
      <c r="M31" s="35"/>
    </row>
    <row r="32" spans="1:13" ht="58.5" customHeight="1">
      <c r="A32" s="166"/>
      <c r="B32" s="167"/>
      <c r="C32" s="167"/>
      <c r="D32" s="167"/>
      <c r="E32" s="167"/>
      <c r="F32" s="167"/>
      <c r="G32" s="169"/>
      <c r="H32" s="171"/>
      <c r="I32" s="36" t="s">
        <v>33</v>
      </c>
      <c r="J32" s="37" t="s">
        <v>34</v>
      </c>
      <c r="K32" s="175"/>
      <c r="L32" s="177"/>
    </row>
    <row r="33" spans="1:15">
      <c r="A33" s="185" t="s">
        <v>35</v>
      </c>
      <c r="B33" s="186"/>
      <c r="C33" s="186"/>
      <c r="D33" s="186"/>
      <c r="E33" s="186"/>
      <c r="F33" s="187"/>
      <c r="G33" s="38">
        <v>2</v>
      </c>
      <c r="H33" s="39">
        <v>3</v>
      </c>
      <c r="I33" s="40" t="s">
        <v>19</v>
      </c>
      <c r="J33" s="41" t="s">
        <v>36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37</v>
      </c>
      <c r="H34" s="38">
        <v>1</v>
      </c>
      <c r="I34" s="47">
        <f>SUM(I35+I46+I65+I86+I93+I113+I139+I158+I168)</f>
        <v>151200</v>
      </c>
      <c r="J34" s="47">
        <f>SUM(J35+J46+J65+J86+J93+J113+J139+J158+J168)</f>
        <v>112400</v>
      </c>
      <c r="K34" s="48">
        <f>SUM(K35+K46+K65+K86+K93+K113+K139+K158+K168)</f>
        <v>108213.07</v>
      </c>
      <c r="L34" s="47">
        <f>SUM(L35+L46+L65+L86+L93+L113+L139+L158+L168)</f>
        <v>108213.07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38</v>
      </c>
      <c r="H35" s="38">
        <v>2</v>
      </c>
      <c r="I35" s="47">
        <f>SUM(I36+I42)</f>
        <v>133100</v>
      </c>
      <c r="J35" s="47">
        <f>SUM(J36+J42)</f>
        <v>99900</v>
      </c>
      <c r="K35" s="56">
        <f>SUM(K36+K42)</f>
        <v>96595.44</v>
      </c>
      <c r="L35" s="57">
        <f>SUM(L36+L42)</f>
        <v>96595.44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39</v>
      </c>
      <c r="H36" s="38">
        <v>3</v>
      </c>
      <c r="I36" s="47">
        <f>SUM(I37)</f>
        <v>131200</v>
      </c>
      <c r="J36" s="47">
        <f>SUM(J37)</f>
        <v>98400</v>
      </c>
      <c r="K36" s="48">
        <f>SUM(K37)</f>
        <v>95095.44</v>
      </c>
      <c r="L36" s="47">
        <f>SUM(L37)</f>
        <v>95095.44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39</v>
      </c>
      <c r="H37" s="38">
        <v>4</v>
      </c>
      <c r="I37" s="47">
        <f>SUM(I38+I40)</f>
        <v>131200</v>
      </c>
      <c r="J37" s="47">
        <f t="shared" ref="J37:L38" si="0">SUM(J38)</f>
        <v>98400</v>
      </c>
      <c r="K37" s="47">
        <f t="shared" si="0"/>
        <v>95095.44</v>
      </c>
      <c r="L37" s="47">
        <f t="shared" si="0"/>
        <v>95095.44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40</v>
      </c>
      <c r="H38" s="38">
        <v>5</v>
      </c>
      <c r="I38" s="48">
        <f>SUM(I39)</f>
        <v>131200</v>
      </c>
      <c r="J38" s="48">
        <f t="shared" si="0"/>
        <v>98400</v>
      </c>
      <c r="K38" s="48">
        <f t="shared" si="0"/>
        <v>95095.44</v>
      </c>
      <c r="L38" s="48">
        <f t="shared" si="0"/>
        <v>95095.44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40</v>
      </c>
      <c r="H39" s="38">
        <v>6</v>
      </c>
      <c r="I39" s="63">
        <v>131200</v>
      </c>
      <c r="J39" s="64">
        <v>98400</v>
      </c>
      <c r="K39" s="64">
        <v>95095.44</v>
      </c>
      <c r="L39" s="64">
        <v>95095.44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41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41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42</v>
      </c>
      <c r="H42" s="38">
        <v>9</v>
      </c>
      <c r="I42" s="48">
        <f t="shared" ref="I42:L44" si="1">I43</f>
        <v>1900</v>
      </c>
      <c r="J42" s="47">
        <f t="shared" si="1"/>
        <v>1500</v>
      </c>
      <c r="K42" s="48">
        <f t="shared" si="1"/>
        <v>1500</v>
      </c>
      <c r="L42" s="47">
        <f t="shared" si="1"/>
        <v>1500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42</v>
      </c>
      <c r="H43" s="38">
        <v>10</v>
      </c>
      <c r="I43" s="48">
        <f t="shared" si="1"/>
        <v>1900</v>
      </c>
      <c r="J43" s="47">
        <f t="shared" si="1"/>
        <v>1500</v>
      </c>
      <c r="K43" s="47">
        <f t="shared" si="1"/>
        <v>1500</v>
      </c>
      <c r="L43" s="47">
        <f t="shared" si="1"/>
        <v>1500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42</v>
      </c>
      <c r="H44" s="38">
        <v>11</v>
      </c>
      <c r="I44" s="47">
        <f t="shared" si="1"/>
        <v>1900</v>
      </c>
      <c r="J44" s="47">
        <f t="shared" si="1"/>
        <v>1500</v>
      </c>
      <c r="K44" s="47">
        <f t="shared" si="1"/>
        <v>1500</v>
      </c>
      <c r="L44" s="47">
        <f t="shared" si="1"/>
        <v>1500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42</v>
      </c>
      <c r="H45" s="38">
        <v>12</v>
      </c>
      <c r="I45" s="65">
        <v>1900</v>
      </c>
      <c r="J45" s="64">
        <v>1500</v>
      </c>
      <c r="K45" s="64">
        <v>1500</v>
      </c>
      <c r="L45" s="64">
        <f>K45</f>
        <v>1500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43</v>
      </c>
      <c r="H46" s="38">
        <v>13</v>
      </c>
      <c r="I46" s="68">
        <f t="shared" ref="I46:L48" si="2">I47</f>
        <v>18100</v>
      </c>
      <c r="J46" s="69">
        <f t="shared" si="2"/>
        <v>12500</v>
      </c>
      <c r="K46" s="68">
        <f t="shared" si="2"/>
        <v>11617.630000000001</v>
      </c>
      <c r="L46" s="68">
        <f t="shared" si="2"/>
        <v>11617.630000000001</v>
      </c>
    </row>
    <row r="47" spans="1:15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43</v>
      </c>
      <c r="H47" s="38">
        <v>14</v>
      </c>
      <c r="I47" s="47">
        <f t="shared" si="2"/>
        <v>18100</v>
      </c>
      <c r="J47" s="48">
        <f t="shared" si="2"/>
        <v>12500</v>
      </c>
      <c r="K47" s="47">
        <f t="shared" si="2"/>
        <v>11617.630000000001</v>
      </c>
      <c r="L47" s="48">
        <f t="shared" si="2"/>
        <v>11617.630000000001</v>
      </c>
    </row>
    <row r="48" spans="1:15" hidden="1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43</v>
      </c>
      <c r="H48" s="38">
        <v>15</v>
      </c>
      <c r="I48" s="47">
        <f t="shared" si="2"/>
        <v>18100</v>
      </c>
      <c r="J48" s="48">
        <f t="shared" si="2"/>
        <v>12500</v>
      </c>
      <c r="K48" s="57">
        <f t="shared" si="2"/>
        <v>11617.630000000001</v>
      </c>
      <c r="L48" s="57">
        <f t="shared" si="2"/>
        <v>11617.630000000001</v>
      </c>
    </row>
    <row r="49" spans="1:12" hidden="1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43</v>
      </c>
      <c r="H49" s="38">
        <v>16</v>
      </c>
      <c r="I49" s="75">
        <f>SUM(I50:I64)</f>
        <v>18100</v>
      </c>
      <c r="J49" s="75">
        <f>SUM(J50:J64)</f>
        <v>12500</v>
      </c>
      <c r="K49" s="76">
        <f>SUM(K50:K64)</f>
        <v>11617.630000000001</v>
      </c>
      <c r="L49" s="76">
        <f>SUM(L50:L64)</f>
        <v>11617.630000000001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44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45</v>
      </c>
      <c r="H51" s="38">
        <v>18</v>
      </c>
      <c r="I51" s="64">
        <v>400</v>
      </c>
      <c r="J51" s="64">
        <v>300</v>
      </c>
      <c r="K51" s="64">
        <v>300</v>
      </c>
      <c r="L51" s="64">
        <f t="shared" ref="L51:L60" si="3">K51</f>
        <v>300</v>
      </c>
    </row>
    <row r="52" spans="1:12" ht="25.5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228</v>
      </c>
      <c r="H52" s="38">
        <v>19</v>
      </c>
      <c r="I52" s="64">
        <v>400</v>
      </c>
      <c r="J52" s="64">
        <v>300</v>
      </c>
      <c r="K52" s="64">
        <v>100</v>
      </c>
      <c r="L52" s="64">
        <f t="shared" si="3"/>
        <v>100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47</v>
      </c>
      <c r="H53" s="38">
        <v>20</v>
      </c>
      <c r="I53" s="64">
        <v>1600</v>
      </c>
      <c r="J53" s="64">
        <v>1200</v>
      </c>
      <c r="K53" s="64">
        <v>733.28</v>
      </c>
      <c r="L53" s="64">
        <f t="shared" si="3"/>
        <v>733.28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48</v>
      </c>
      <c r="H54" s="38">
        <v>21</v>
      </c>
      <c r="I54" s="64">
        <v>0</v>
      </c>
      <c r="J54" s="64">
        <v>0</v>
      </c>
      <c r="K54" s="64">
        <v>0</v>
      </c>
      <c r="L54" s="64">
        <f t="shared" si="3"/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49</v>
      </c>
      <c r="H55" s="38">
        <v>22</v>
      </c>
      <c r="I55" s="65">
        <v>0</v>
      </c>
      <c r="J55" s="64">
        <v>0</v>
      </c>
      <c r="K55" s="64">
        <v>0</v>
      </c>
      <c r="L55" s="64">
        <f t="shared" si="3"/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50</v>
      </c>
      <c r="H56" s="38">
        <v>23</v>
      </c>
      <c r="I56" s="83">
        <v>0</v>
      </c>
      <c r="J56" s="64">
        <v>0</v>
      </c>
      <c r="K56" s="64">
        <v>0</v>
      </c>
      <c r="L56" s="64">
        <f t="shared" si="3"/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51</v>
      </c>
      <c r="H57" s="38">
        <v>24</v>
      </c>
      <c r="I57" s="65">
        <v>0</v>
      </c>
      <c r="J57" s="65">
        <v>0</v>
      </c>
      <c r="K57" s="65">
        <v>0</v>
      </c>
      <c r="L57" s="64">
        <f t="shared" si="3"/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52</v>
      </c>
      <c r="H58" s="38">
        <v>25</v>
      </c>
      <c r="I58" s="65">
        <v>0</v>
      </c>
      <c r="J58" s="64">
        <v>0</v>
      </c>
      <c r="K58" s="64">
        <v>0</v>
      </c>
      <c r="L58" s="64">
        <f t="shared" si="3"/>
        <v>0</v>
      </c>
    </row>
    <row r="59" spans="1:12" ht="25.5" customHeight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53</v>
      </c>
      <c r="H59" s="38">
        <v>26</v>
      </c>
      <c r="I59" s="65">
        <v>800</v>
      </c>
      <c r="J59" s="64">
        <v>600</v>
      </c>
      <c r="K59" s="64">
        <v>600</v>
      </c>
      <c r="L59" s="64">
        <f t="shared" si="3"/>
        <v>600</v>
      </c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54</v>
      </c>
      <c r="H60" s="38">
        <v>27</v>
      </c>
      <c r="I60" s="65">
        <v>0</v>
      </c>
      <c r="J60" s="65">
        <v>0</v>
      </c>
      <c r="K60" s="65">
        <v>0</v>
      </c>
      <c r="L60" s="64">
        <f t="shared" si="3"/>
        <v>0</v>
      </c>
    </row>
    <row r="61" spans="1:12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55</v>
      </c>
      <c r="H61" s="38">
        <v>28</v>
      </c>
      <c r="I61" s="65">
        <v>200</v>
      </c>
      <c r="J61" s="64">
        <v>200</v>
      </c>
      <c r="K61" s="64">
        <v>200</v>
      </c>
      <c r="L61" s="64">
        <f>K61</f>
        <v>200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21</v>
      </c>
      <c r="G62" s="60" t="s">
        <v>56</v>
      </c>
      <c r="H62" s="38">
        <v>29</v>
      </c>
      <c r="I62" s="65">
        <v>1200</v>
      </c>
      <c r="J62" s="64">
        <v>900</v>
      </c>
      <c r="K62" s="64">
        <v>684.35</v>
      </c>
      <c r="L62" s="64">
        <f t="shared" ref="L62:L63" si="4">K62</f>
        <v>684.35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57</v>
      </c>
      <c r="H63" s="38">
        <v>30</v>
      </c>
      <c r="I63" s="65">
        <v>0</v>
      </c>
      <c r="J63" s="64">
        <v>0</v>
      </c>
      <c r="K63" s="64">
        <v>0</v>
      </c>
      <c r="L63" s="64">
        <f t="shared" si="4"/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58</v>
      </c>
      <c r="H64" s="38">
        <v>31</v>
      </c>
      <c r="I64" s="65">
        <v>13500</v>
      </c>
      <c r="J64" s="64">
        <v>9000</v>
      </c>
      <c r="K64" s="64">
        <v>9000</v>
      </c>
      <c r="L64" s="64">
        <v>9000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59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60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61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61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62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63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64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65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65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62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63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64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66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67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68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69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70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71</v>
      </c>
      <c r="H82" s="38">
        <v>49</v>
      </c>
      <c r="I82" s="47">
        <f t="shared" ref="I82:L83" si="5">I83</f>
        <v>0</v>
      </c>
      <c r="J82" s="47">
        <f t="shared" si="5"/>
        <v>0</v>
      </c>
      <c r="K82" s="47">
        <f t="shared" si="5"/>
        <v>0</v>
      </c>
      <c r="L82" s="47">
        <f t="shared" si="5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71</v>
      </c>
      <c r="H83" s="38">
        <v>50</v>
      </c>
      <c r="I83" s="47">
        <f t="shared" si="5"/>
        <v>0</v>
      </c>
      <c r="J83" s="47">
        <f t="shared" si="5"/>
        <v>0</v>
      </c>
      <c r="K83" s="47">
        <f t="shared" si="5"/>
        <v>0</v>
      </c>
      <c r="L83" s="47">
        <f t="shared" si="5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71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71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72</v>
      </c>
      <c r="H86" s="38">
        <v>53</v>
      </c>
      <c r="I86" s="47">
        <f t="shared" ref="I86:L88" si="6">I87</f>
        <v>0</v>
      </c>
      <c r="J86" s="88">
        <f t="shared" si="6"/>
        <v>0</v>
      </c>
      <c r="K86" s="48">
        <f t="shared" si="6"/>
        <v>0</v>
      </c>
      <c r="L86" s="48">
        <f t="shared" si="6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73</v>
      </c>
      <c r="H87" s="38">
        <v>54</v>
      </c>
      <c r="I87" s="47">
        <f t="shared" si="6"/>
        <v>0</v>
      </c>
      <c r="J87" s="88">
        <f t="shared" si="6"/>
        <v>0</v>
      </c>
      <c r="K87" s="48">
        <f t="shared" si="6"/>
        <v>0</v>
      </c>
      <c r="L87" s="48">
        <f t="shared" si="6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73</v>
      </c>
      <c r="H88" s="38">
        <v>55</v>
      </c>
      <c r="I88" s="47">
        <f t="shared" si="6"/>
        <v>0</v>
      </c>
      <c r="J88" s="88">
        <f t="shared" si="6"/>
        <v>0</v>
      </c>
      <c r="K88" s="48">
        <f t="shared" si="6"/>
        <v>0</v>
      </c>
      <c r="L88" s="48">
        <f t="shared" si="6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73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74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75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76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77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78</v>
      </c>
      <c r="H94" s="38">
        <v>61</v>
      </c>
      <c r="I94" s="68">
        <f t="shared" ref="I94:L95" si="7">I95</f>
        <v>0</v>
      </c>
      <c r="J94" s="90">
        <f t="shared" si="7"/>
        <v>0</v>
      </c>
      <c r="K94" s="69">
        <f t="shared" si="7"/>
        <v>0</v>
      </c>
      <c r="L94" s="69">
        <f t="shared" si="7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78</v>
      </c>
      <c r="H95" s="38">
        <v>62</v>
      </c>
      <c r="I95" s="47">
        <f t="shared" si="7"/>
        <v>0</v>
      </c>
      <c r="J95" s="88">
        <f t="shared" si="7"/>
        <v>0</v>
      </c>
      <c r="K95" s="48">
        <f t="shared" si="7"/>
        <v>0</v>
      </c>
      <c r="L95" s="48">
        <f t="shared" si="7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78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79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80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81</v>
      </c>
      <c r="H99" s="38">
        <v>66</v>
      </c>
      <c r="I99" s="47">
        <f t="shared" ref="I99:L100" si="8">I100</f>
        <v>0</v>
      </c>
      <c r="J99" s="88">
        <f t="shared" si="8"/>
        <v>0</v>
      </c>
      <c r="K99" s="48">
        <f t="shared" si="8"/>
        <v>0</v>
      </c>
      <c r="L99" s="47">
        <f t="shared" si="8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81</v>
      </c>
      <c r="H100" s="38">
        <v>67</v>
      </c>
      <c r="I100" s="47">
        <f t="shared" si="8"/>
        <v>0</v>
      </c>
      <c r="J100" s="88">
        <f t="shared" si="8"/>
        <v>0</v>
      </c>
      <c r="K100" s="48">
        <f t="shared" si="8"/>
        <v>0</v>
      </c>
      <c r="L100" s="47">
        <f t="shared" si="8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81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82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83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84</v>
      </c>
      <c r="H104" s="38">
        <v>71</v>
      </c>
      <c r="I104" s="47">
        <f t="shared" ref="I104:L105" si="9">I105</f>
        <v>0</v>
      </c>
      <c r="J104" s="88">
        <f t="shared" si="9"/>
        <v>0</v>
      </c>
      <c r="K104" s="48">
        <f t="shared" si="9"/>
        <v>0</v>
      </c>
      <c r="L104" s="47">
        <f t="shared" si="9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85</v>
      </c>
      <c r="H105" s="38">
        <v>72</v>
      </c>
      <c r="I105" s="47">
        <f t="shared" si="9"/>
        <v>0</v>
      </c>
      <c r="J105" s="88">
        <f t="shared" si="9"/>
        <v>0</v>
      </c>
      <c r="K105" s="48">
        <f t="shared" si="9"/>
        <v>0</v>
      </c>
      <c r="L105" s="47">
        <f t="shared" si="9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85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85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86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87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87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87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88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89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90</v>
      </c>
      <c r="H114" s="38">
        <v>81</v>
      </c>
      <c r="I114" s="57">
        <f t="shared" ref="I114:L115" si="10">I115</f>
        <v>0</v>
      </c>
      <c r="J114" s="91">
        <f t="shared" si="10"/>
        <v>0</v>
      </c>
      <c r="K114" s="56">
        <f t="shared" si="10"/>
        <v>0</v>
      </c>
      <c r="L114" s="57">
        <f t="shared" si="10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90</v>
      </c>
      <c r="H115" s="38">
        <v>82</v>
      </c>
      <c r="I115" s="47">
        <f t="shared" si="10"/>
        <v>0</v>
      </c>
      <c r="J115" s="88">
        <f t="shared" si="10"/>
        <v>0</v>
      </c>
      <c r="K115" s="48">
        <f t="shared" si="10"/>
        <v>0</v>
      </c>
      <c r="L115" s="47">
        <f t="shared" si="10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90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91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92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93</v>
      </c>
      <c r="H119" s="38">
        <v>86</v>
      </c>
      <c r="I119" s="47">
        <f t="shared" ref="I119:L121" si="11">I120</f>
        <v>0</v>
      </c>
      <c r="J119" s="88">
        <f t="shared" si="11"/>
        <v>0</v>
      </c>
      <c r="K119" s="48">
        <f t="shared" si="11"/>
        <v>0</v>
      </c>
      <c r="L119" s="47">
        <f t="shared" si="11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93</v>
      </c>
      <c r="H120" s="38">
        <v>87</v>
      </c>
      <c r="I120" s="47">
        <f t="shared" si="11"/>
        <v>0</v>
      </c>
      <c r="J120" s="88">
        <f t="shared" si="11"/>
        <v>0</v>
      </c>
      <c r="K120" s="48">
        <f t="shared" si="11"/>
        <v>0</v>
      </c>
      <c r="L120" s="47">
        <f t="shared" si="11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93</v>
      </c>
      <c r="H121" s="38">
        <v>88</v>
      </c>
      <c r="I121" s="98">
        <f t="shared" si="11"/>
        <v>0</v>
      </c>
      <c r="J121" s="99">
        <f t="shared" si="11"/>
        <v>0</v>
      </c>
      <c r="K121" s="100">
        <f t="shared" si="11"/>
        <v>0</v>
      </c>
      <c r="L121" s="98">
        <f t="shared" si="11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93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94</v>
      </c>
      <c r="H123" s="38">
        <v>90</v>
      </c>
      <c r="I123" s="68">
        <f t="shared" ref="I123:L125" si="12">I124</f>
        <v>0</v>
      </c>
      <c r="J123" s="90">
        <f t="shared" si="12"/>
        <v>0</v>
      </c>
      <c r="K123" s="69">
        <f t="shared" si="12"/>
        <v>0</v>
      </c>
      <c r="L123" s="68">
        <f t="shared" si="12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94</v>
      </c>
      <c r="H124" s="38">
        <v>91</v>
      </c>
      <c r="I124" s="47">
        <f t="shared" si="12"/>
        <v>0</v>
      </c>
      <c r="J124" s="88">
        <f t="shared" si="12"/>
        <v>0</v>
      </c>
      <c r="K124" s="48">
        <f t="shared" si="12"/>
        <v>0</v>
      </c>
      <c r="L124" s="47">
        <f t="shared" si="12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94</v>
      </c>
      <c r="H125" s="38">
        <v>92</v>
      </c>
      <c r="I125" s="47">
        <f t="shared" si="12"/>
        <v>0</v>
      </c>
      <c r="J125" s="88">
        <f t="shared" si="12"/>
        <v>0</v>
      </c>
      <c r="K125" s="48">
        <f t="shared" si="12"/>
        <v>0</v>
      </c>
      <c r="L125" s="47">
        <f t="shared" si="12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94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95</v>
      </c>
      <c r="H127" s="38">
        <v>94</v>
      </c>
      <c r="I127" s="68">
        <f t="shared" ref="I127:L129" si="13">I128</f>
        <v>0</v>
      </c>
      <c r="J127" s="90">
        <f t="shared" si="13"/>
        <v>0</v>
      </c>
      <c r="K127" s="69">
        <f t="shared" si="13"/>
        <v>0</v>
      </c>
      <c r="L127" s="68">
        <f t="shared" si="13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95</v>
      </c>
      <c r="H128" s="38">
        <v>95</v>
      </c>
      <c r="I128" s="47">
        <f t="shared" si="13"/>
        <v>0</v>
      </c>
      <c r="J128" s="88">
        <f t="shared" si="13"/>
        <v>0</v>
      </c>
      <c r="K128" s="48">
        <f t="shared" si="13"/>
        <v>0</v>
      </c>
      <c r="L128" s="47">
        <f t="shared" si="13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95</v>
      </c>
      <c r="H129" s="38">
        <v>96</v>
      </c>
      <c r="I129" s="47">
        <f t="shared" si="13"/>
        <v>0</v>
      </c>
      <c r="J129" s="88">
        <f t="shared" si="13"/>
        <v>0</v>
      </c>
      <c r="K129" s="48">
        <f t="shared" si="13"/>
        <v>0</v>
      </c>
      <c r="L129" s="47">
        <f t="shared" si="13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95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1"/>
      <c r="G131" s="82" t="s">
        <v>96</v>
      </c>
      <c r="H131" s="38">
        <v>98</v>
      </c>
      <c r="I131" s="75">
        <f t="shared" ref="I131:L133" si="14">I132</f>
        <v>0</v>
      </c>
      <c r="J131" s="102">
        <f t="shared" si="14"/>
        <v>0</v>
      </c>
      <c r="K131" s="76">
        <f t="shared" si="14"/>
        <v>0</v>
      </c>
      <c r="L131" s="75">
        <f t="shared" si="14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96</v>
      </c>
      <c r="H132" s="38">
        <v>99</v>
      </c>
      <c r="I132" s="47">
        <f t="shared" si="14"/>
        <v>0</v>
      </c>
      <c r="J132" s="88">
        <f t="shared" si="14"/>
        <v>0</v>
      </c>
      <c r="K132" s="48">
        <f t="shared" si="14"/>
        <v>0</v>
      </c>
      <c r="L132" s="47">
        <f t="shared" si="14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96</v>
      </c>
      <c r="H133" s="38">
        <v>100</v>
      </c>
      <c r="I133" s="47">
        <f t="shared" si="14"/>
        <v>0</v>
      </c>
      <c r="J133" s="88">
        <f t="shared" si="14"/>
        <v>0</v>
      </c>
      <c r="K133" s="48">
        <f t="shared" si="14"/>
        <v>0</v>
      </c>
      <c r="L133" s="47">
        <f t="shared" si="14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97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3" t="s">
        <v>98</v>
      </c>
      <c r="H135" s="38">
        <v>102</v>
      </c>
      <c r="I135" s="48">
        <f t="shared" ref="I135:L137" si="15">I136</f>
        <v>0</v>
      </c>
      <c r="J135" s="47">
        <f t="shared" si="15"/>
        <v>0</v>
      </c>
      <c r="K135" s="47">
        <f t="shared" si="15"/>
        <v>0</v>
      </c>
      <c r="L135" s="47">
        <f t="shared" si="15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3" t="s">
        <v>98</v>
      </c>
      <c r="H136" s="104">
        <v>103</v>
      </c>
      <c r="I136" s="47">
        <f t="shared" si="15"/>
        <v>0</v>
      </c>
      <c r="J136" s="47">
        <f t="shared" si="15"/>
        <v>0</v>
      </c>
      <c r="K136" s="47">
        <f t="shared" si="15"/>
        <v>0</v>
      </c>
      <c r="L136" s="47">
        <f t="shared" si="15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3" t="s">
        <v>98</v>
      </c>
      <c r="H137" s="104">
        <v>104</v>
      </c>
      <c r="I137" s="47">
        <f t="shared" si="15"/>
        <v>0</v>
      </c>
      <c r="J137" s="47">
        <f t="shared" si="15"/>
        <v>0</v>
      </c>
      <c r="K137" s="47">
        <f t="shared" si="15"/>
        <v>0</v>
      </c>
      <c r="L137" s="47">
        <f t="shared" si="15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98</v>
      </c>
      <c r="H138" s="104">
        <v>105</v>
      </c>
      <c r="I138" s="65">
        <v>0</v>
      </c>
      <c r="J138" s="105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99</v>
      </c>
      <c r="H139" s="104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100</v>
      </c>
      <c r="H140" s="104">
        <v>107</v>
      </c>
      <c r="I140" s="48">
        <f t="shared" ref="I140:L141" si="16">I141</f>
        <v>0</v>
      </c>
      <c r="J140" s="88">
        <f t="shared" si="16"/>
        <v>0</v>
      </c>
      <c r="K140" s="48">
        <f t="shared" si="16"/>
        <v>0</v>
      </c>
      <c r="L140" s="47">
        <f t="shared" si="16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100</v>
      </c>
      <c r="H141" s="104">
        <v>108</v>
      </c>
      <c r="I141" s="48">
        <f t="shared" si="16"/>
        <v>0</v>
      </c>
      <c r="J141" s="88">
        <f t="shared" si="16"/>
        <v>0</v>
      </c>
      <c r="K141" s="48">
        <f t="shared" si="16"/>
        <v>0</v>
      </c>
      <c r="L141" s="47">
        <f t="shared" si="16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100</v>
      </c>
      <c r="H142" s="104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101</v>
      </c>
      <c r="H143" s="104">
        <v>110</v>
      </c>
      <c r="I143" s="106">
        <v>0</v>
      </c>
      <c r="J143" s="106">
        <v>0</v>
      </c>
      <c r="K143" s="106">
        <v>0</v>
      </c>
      <c r="L143" s="106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102</v>
      </c>
      <c r="H144" s="104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103</v>
      </c>
      <c r="H145" s="104">
        <v>112</v>
      </c>
      <c r="I145" s="56">
        <f t="shared" ref="I145:L146" si="17">I146</f>
        <v>0</v>
      </c>
      <c r="J145" s="91">
        <f t="shared" si="17"/>
        <v>0</v>
      </c>
      <c r="K145" s="56">
        <f t="shared" si="17"/>
        <v>0</v>
      </c>
      <c r="L145" s="57">
        <f t="shared" si="17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104</v>
      </c>
      <c r="H146" s="104">
        <v>113</v>
      </c>
      <c r="I146" s="48">
        <f t="shared" si="17"/>
        <v>0</v>
      </c>
      <c r="J146" s="88">
        <f t="shared" si="17"/>
        <v>0</v>
      </c>
      <c r="K146" s="48">
        <f t="shared" si="17"/>
        <v>0</v>
      </c>
      <c r="L146" s="47">
        <f t="shared" si="17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104</v>
      </c>
      <c r="H147" s="104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105</v>
      </c>
      <c r="H148" s="104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106</v>
      </c>
      <c r="H149" s="104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107</v>
      </c>
      <c r="H150" s="104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107</v>
      </c>
      <c r="H151" s="104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107</v>
      </c>
      <c r="H152" s="104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108</v>
      </c>
      <c r="H153" s="104">
        <v>120</v>
      </c>
      <c r="I153" s="48">
        <f t="shared" ref="I153:L154" si="18">I154</f>
        <v>0</v>
      </c>
      <c r="J153" s="88">
        <f t="shared" si="18"/>
        <v>0</v>
      </c>
      <c r="K153" s="48">
        <f t="shared" si="18"/>
        <v>0</v>
      </c>
      <c r="L153" s="47">
        <f t="shared" si="18"/>
        <v>0</v>
      </c>
    </row>
    <row r="154" spans="1:12" hidden="1">
      <c r="A154" s="70">
        <v>2</v>
      </c>
      <c r="B154" s="79">
        <v>7</v>
      </c>
      <c r="C154" s="107">
        <v>3</v>
      </c>
      <c r="D154" s="79">
        <v>1</v>
      </c>
      <c r="E154" s="80"/>
      <c r="F154" s="81"/>
      <c r="G154" s="82" t="s">
        <v>108</v>
      </c>
      <c r="H154" s="104">
        <v>121</v>
      </c>
      <c r="I154" s="76">
        <f t="shared" si="18"/>
        <v>0</v>
      </c>
      <c r="J154" s="102">
        <f t="shared" si="18"/>
        <v>0</v>
      </c>
      <c r="K154" s="76">
        <f t="shared" si="18"/>
        <v>0</v>
      </c>
      <c r="L154" s="75">
        <f t="shared" si="18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108</v>
      </c>
      <c r="H155" s="104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109</v>
      </c>
      <c r="H156" s="104">
        <v>123</v>
      </c>
      <c r="I156" s="106">
        <v>0</v>
      </c>
      <c r="J156" s="106">
        <v>0</v>
      </c>
      <c r="K156" s="106">
        <v>0</v>
      </c>
      <c r="L156" s="106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110</v>
      </c>
      <c r="H157" s="104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8"/>
      <c r="G158" s="55" t="s">
        <v>111</v>
      </c>
      <c r="H158" s="104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111</v>
      </c>
      <c r="H159" s="104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112</v>
      </c>
      <c r="H160" s="104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112</v>
      </c>
      <c r="H161" s="104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113</v>
      </c>
      <c r="H162" s="104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114</v>
      </c>
      <c r="H163" s="104">
        <v>130</v>
      </c>
      <c r="I163" s="109">
        <v>0</v>
      </c>
      <c r="J163" s="109">
        <v>0</v>
      </c>
      <c r="K163" s="109">
        <v>0</v>
      </c>
      <c r="L163" s="109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115</v>
      </c>
      <c r="H164" s="104">
        <v>131</v>
      </c>
      <c r="I164" s="109">
        <v>0</v>
      </c>
      <c r="J164" s="110">
        <v>0</v>
      </c>
      <c r="K164" s="109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116</v>
      </c>
      <c r="H165" s="104">
        <v>132</v>
      </c>
      <c r="I165" s="48">
        <f t="shared" ref="I165:L166" si="19">I166</f>
        <v>0</v>
      </c>
      <c r="J165" s="88">
        <f t="shared" si="19"/>
        <v>0</v>
      </c>
      <c r="K165" s="48">
        <f t="shared" si="19"/>
        <v>0</v>
      </c>
      <c r="L165" s="47">
        <f t="shared" si="19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116</v>
      </c>
      <c r="H166" s="104">
        <v>133</v>
      </c>
      <c r="I166" s="48">
        <f t="shared" si="19"/>
        <v>0</v>
      </c>
      <c r="J166" s="88">
        <f t="shared" si="19"/>
        <v>0</v>
      </c>
      <c r="K166" s="48">
        <f t="shared" si="19"/>
        <v>0</v>
      </c>
      <c r="L166" s="47">
        <f t="shared" si="19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116</v>
      </c>
      <c r="H167" s="104">
        <v>134</v>
      </c>
      <c r="I167" s="111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117</v>
      </c>
      <c r="H168" s="104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118</v>
      </c>
      <c r="H169" s="104">
        <v>136</v>
      </c>
      <c r="I169" s="48">
        <f t="shared" ref="I169:L171" si="20">I170</f>
        <v>0</v>
      </c>
      <c r="J169" s="88">
        <f t="shared" si="20"/>
        <v>0</v>
      </c>
      <c r="K169" s="48">
        <f t="shared" si="20"/>
        <v>0</v>
      </c>
      <c r="L169" s="47">
        <f t="shared" si="20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118</v>
      </c>
      <c r="H170" s="104">
        <v>137</v>
      </c>
      <c r="I170" s="69">
        <f t="shared" si="20"/>
        <v>0</v>
      </c>
      <c r="J170" s="90">
        <f t="shared" si="20"/>
        <v>0</v>
      </c>
      <c r="K170" s="69">
        <f t="shared" si="20"/>
        <v>0</v>
      </c>
      <c r="L170" s="68">
        <f t="shared" si="20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118</v>
      </c>
      <c r="H171" s="104">
        <v>138</v>
      </c>
      <c r="I171" s="48">
        <f t="shared" si="20"/>
        <v>0</v>
      </c>
      <c r="J171" s="88">
        <f t="shared" si="20"/>
        <v>0</v>
      </c>
      <c r="K171" s="48">
        <f t="shared" si="20"/>
        <v>0</v>
      </c>
      <c r="L171" s="47">
        <f t="shared" si="20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118</v>
      </c>
      <c r="H172" s="104">
        <v>139</v>
      </c>
      <c r="I172" s="106">
        <v>0</v>
      </c>
      <c r="J172" s="106">
        <v>0</v>
      </c>
      <c r="K172" s="106">
        <v>0</v>
      </c>
      <c r="L172" s="106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119</v>
      </c>
      <c r="H173" s="104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120</v>
      </c>
      <c r="H174" s="104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120</v>
      </c>
      <c r="H175" s="104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121</v>
      </c>
      <c r="H176" s="104">
        <v>143</v>
      </c>
      <c r="I176" s="109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122</v>
      </c>
      <c r="H177" s="104">
        <v>144</v>
      </c>
      <c r="I177" s="64">
        <v>0</v>
      </c>
      <c r="J177" s="112">
        <v>0</v>
      </c>
      <c r="K177" s="112">
        <v>0</v>
      </c>
      <c r="L177" s="112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123</v>
      </c>
      <c r="H178" s="104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3">
        <v>2</v>
      </c>
      <c r="B179" s="113">
        <v>9</v>
      </c>
      <c r="C179" s="113">
        <v>2</v>
      </c>
      <c r="D179" s="113">
        <v>2</v>
      </c>
      <c r="E179" s="113"/>
      <c r="F179" s="113"/>
      <c r="G179" s="60" t="s">
        <v>124</v>
      </c>
      <c r="H179" s="104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125</v>
      </c>
      <c r="H180" s="104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4" t="s">
        <v>126</v>
      </c>
      <c r="H181" s="104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127</v>
      </c>
      <c r="H182" s="104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128</v>
      </c>
      <c r="H183" s="104">
        <v>150</v>
      </c>
      <c r="I183" s="112">
        <v>0</v>
      </c>
      <c r="J183" s="112">
        <v>0</v>
      </c>
      <c r="K183" s="112">
        <v>0</v>
      </c>
      <c r="L183" s="112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129</v>
      </c>
      <c r="H184" s="104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8"/>
      <c r="G185" s="87" t="s">
        <v>130</v>
      </c>
      <c r="H185" s="104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5"/>
      <c r="G186" s="62" t="s">
        <v>131</v>
      </c>
      <c r="H186" s="104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6"/>
      <c r="G187" s="62" t="s">
        <v>132</v>
      </c>
      <c r="H187" s="104">
        <v>154</v>
      </c>
      <c r="I187" s="47">
        <f t="shared" ref="I187:L188" si="21">I188</f>
        <v>0</v>
      </c>
      <c r="J187" s="90">
        <f t="shared" si="21"/>
        <v>0</v>
      </c>
      <c r="K187" s="69">
        <f t="shared" si="21"/>
        <v>0</v>
      </c>
      <c r="L187" s="68">
        <f t="shared" si="21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132</v>
      </c>
      <c r="H188" s="104">
        <v>155</v>
      </c>
      <c r="I188" s="68">
        <f t="shared" si="21"/>
        <v>0</v>
      </c>
      <c r="J188" s="47">
        <f t="shared" si="21"/>
        <v>0</v>
      </c>
      <c r="K188" s="47">
        <f t="shared" si="21"/>
        <v>0</v>
      </c>
      <c r="L188" s="47">
        <f t="shared" si="21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132</v>
      </c>
      <c r="H189" s="104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133</v>
      </c>
      <c r="H190" s="104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133</v>
      </c>
      <c r="H191" s="104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134</v>
      </c>
      <c r="H192" s="104">
        <v>159</v>
      </c>
      <c r="I192" s="63">
        <v>0</v>
      </c>
      <c r="J192" s="63">
        <v>0</v>
      </c>
      <c r="K192" s="63">
        <v>0</v>
      </c>
      <c r="L192" s="112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135</v>
      </c>
      <c r="H193" s="104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136</v>
      </c>
      <c r="H194" s="104">
        <v>161</v>
      </c>
      <c r="I194" s="63">
        <v>0</v>
      </c>
      <c r="J194" s="63">
        <v>0</v>
      </c>
      <c r="K194" s="63">
        <v>0</v>
      </c>
      <c r="L194" s="112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137</v>
      </c>
      <c r="H195" s="104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137</v>
      </c>
      <c r="H196" s="104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138</v>
      </c>
      <c r="H197" s="104">
        <v>164</v>
      </c>
      <c r="I197" s="65">
        <v>0</v>
      </c>
      <c r="J197" s="65">
        <v>0</v>
      </c>
      <c r="K197" s="65">
        <v>0</v>
      </c>
      <c r="L197" s="112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139</v>
      </c>
      <c r="H198" s="104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140</v>
      </c>
      <c r="H199" s="104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141</v>
      </c>
      <c r="H200" s="104">
        <v>167</v>
      </c>
      <c r="I200" s="117">
        <v>0</v>
      </c>
      <c r="J200" s="118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142</v>
      </c>
      <c r="H201" s="104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142</v>
      </c>
      <c r="H202" s="104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143</v>
      </c>
      <c r="H203" s="104">
        <v>170</v>
      </c>
      <c r="I203" s="65">
        <v>0</v>
      </c>
      <c r="J203" s="65">
        <v>0</v>
      </c>
      <c r="K203" s="65">
        <v>0</v>
      </c>
      <c r="L203" s="112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144</v>
      </c>
      <c r="H204" s="104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145</v>
      </c>
      <c r="H205" s="104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146</v>
      </c>
      <c r="H206" s="104">
        <v>173</v>
      </c>
      <c r="I206" s="47">
        <f t="shared" ref="I206:L207" si="22">I207</f>
        <v>0</v>
      </c>
      <c r="J206" s="88">
        <f t="shared" si="22"/>
        <v>0</v>
      </c>
      <c r="K206" s="48">
        <f t="shared" si="22"/>
        <v>0</v>
      </c>
      <c r="L206" s="47">
        <f t="shared" si="22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146</v>
      </c>
      <c r="H207" s="104">
        <v>174</v>
      </c>
      <c r="I207" s="48">
        <f t="shared" si="22"/>
        <v>0</v>
      </c>
      <c r="J207" s="48">
        <f t="shared" si="22"/>
        <v>0</v>
      </c>
      <c r="K207" s="48">
        <f t="shared" si="22"/>
        <v>0</v>
      </c>
      <c r="L207" s="48">
        <f t="shared" si="22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146</v>
      </c>
      <c r="H208" s="104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147</v>
      </c>
      <c r="H209" s="104">
        <v>176</v>
      </c>
      <c r="I209" s="47">
        <f t="shared" ref="I209:L210" si="23">I210</f>
        <v>0</v>
      </c>
      <c r="J209" s="91">
        <f t="shared" si="23"/>
        <v>0</v>
      </c>
      <c r="K209" s="56">
        <f t="shared" si="23"/>
        <v>0</v>
      </c>
      <c r="L209" s="57">
        <f t="shared" si="23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147</v>
      </c>
      <c r="H210" s="104">
        <v>177</v>
      </c>
      <c r="I210" s="68">
        <f t="shared" si="23"/>
        <v>0</v>
      </c>
      <c r="J210" s="88">
        <f t="shared" si="23"/>
        <v>0</v>
      </c>
      <c r="K210" s="48">
        <f t="shared" si="23"/>
        <v>0</v>
      </c>
      <c r="L210" s="47">
        <f t="shared" si="23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147</v>
      </c>
      <c r="H211" s="104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148</v>
      </c>
      <c r="H212" s="104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149</v>
      </c>
      <c r="H213" s="104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150</v>
      </c>
      <c r="H214" s="104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151</v>
      </c>
      <c r="H215" s="104">
        <v>182</v>
      </c>
      <c r="I215" s="65">
        <v>0</v>
      </c>
      <c r="J215" s="65">
        <v>0</v>
      </c>
      <c r="K215" s="65">
        <v>0</v>
      </c>
      <c r="L215" s="112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152</v>
      </c>
      <c r="H216" s="104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153</v>
      </c>
      <c r="H217" s="104">
        <v>184</v>
      </c>
      <c r="I217" s="68">
        <f t="shared" ref="I217:L218" si="24">I218</f>
        <v>0</v>
      </c>
      <c r="J217" s="90">
        <f t="shared" si="24"/>
        <v>0</v>
      </c>
      <c r="K217" s="69">
        <f t="shared" si="24"/>
        <v>0</v>
      </c>
      <c r="L217" s="68">
        <f t="shared" si="24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153</v>
      </c>
      <c r="H218" s="104">
        <v>185</v>
      </c>
      <c r="I218" s="47">
        <f t="shared" si="24"/>
        <v>0</v>
      </c>
      <c r="J218" s="88">
        <f t="shared" si="24"/>
        <v>0</v>
      </c>
      <c r="K218" s="48">
        <f t="shared" si="24"/>
        <v>0</v>
      </c>
      <c r="L218" s="47">
        <f t="shared" si="24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153</v>
      </c>
      <c r="H219" s="104">
        <v>186</v>
      </c>
      <c r="I219" s="112">
        <v>0</v>
      </c>
      <c r="J219" s="112">
        <v>0</v>
      </c>
      <c r="K219" s="112">
        <v>0</v>
      </c>
      <c r="L219" s="112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154</v>
      </c>
      <c r="H220" s="104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154</v>
      </c>
      <c r="H221" s="104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9"/>
      <c r="N221" s="119"/>
      <c r="O221" s="119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155</v>
      </c>
      <c r="H222" s="104">
        <v>189</v>
      </c>
      <c r="I222" s="65">
        <v>0</v>
      </c>
      <c r="J222" s="65">
        <v>0</v>
      </c>
      <c r="K222" s="65">
        <v>0</v>
      </c>
      <c r="L222" s="112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156</v>
      </c>
      <c r="H223" s="104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157</v>
      </c>
      <c r="H224" s="104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158</v>
      </c>
      <c r="H225" s="104">
        <v>192</v>
      </c>
      <c r="I225" s="65">
        <v>0</v>
      </c>
      <c r="J225" s="65">
        <v>0</v>
      </c>
      <c r="K225" s="65">
        <v>0</v>
      </c>
      <c r="L225" s="112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159</v>
      </c>
      <c r="H226" s="104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154</v>
      </c>
      <c r="H227" s="104">
        <v>194</v>
      </c>
      <c r="I227" s="65">
        <v>0</v>
      </c>
      <c r="J227" s="65">
        <v>0</v>
      </c>
      <c r="K227" s="65">
        <v>0</v>
      </c>
      <c r="L227" s="112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160</v>
      </c>
      <c r="H228" s="104">
        <v>195</v>
      </c>
      <c r="I228" s="68">
        <f t="shared" ref="I228:L230" si="25">I229</f>
        <v>0</v>
      </c>
      <c r="J228" s="90">
        <f t="shared" si="25"/>
        <v>0</v>
      </c>
      <c r="K228" s="69">
        <f t="shared" si="25"/>
        <v>0</v>
      </c>
      <c r="L228" s="69">
        <f t="shared" si="25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160</v>
      </c>
      <c r="H229" s="104">
        <v>196</v>
      </c>
      <c r="I229" s="75">
        <f t="shared" si="25"/>
        <v>0</v>
      </c>
      <c r="J229" s="102">
        <f t="shared" si="25"/>
        <v>0</v>
      </c>
      <c r="K229" s="76">
        <f t="shared" si="25"/>
        <v>0</v>
      </c>
      <c r="L229" s="76">
        <f t="shared" si="25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161</v>
      </c>
      <c r="H230" s="104">
        <v>197</v>
      </c>
      <c r="I230" s="47">
        <f t="shared" si="25"/>
        <v>0</v>
      </c>
      <c r="J230" s="88">
        <f t="shared" si="25"/>
        <v>0</v>
      </c>
      <c r="K230" s="48">
        <f t="shared" si="25"/>
        <v>0</v>
      </c>
      <c r="L230" s="48">
        <f t="shared" si="25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161</v>
      </c>
      <c r="H231" s="104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162</v>
      </c>
      <c r="H232" s="104">
        <v>199</v>
      </c>
      <c r="I232" s="47">
        <f t="shared" ref="I232:L233" si="26">I233</f>
        <v>0</v>
      </c>
      <c r="J232" s="47">
        <f t="shared" si="26"/>
        <v>0</v>
      </c>
      <c r="K232" s="47">
        <f t="shared" si="26"/>
        <v>0</v>
      </c>
      <c r="L232" s="47">
        <f t="shared" si="26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162</v>
      </c>
      <c r="H233" s="104">
        <v>200</v>
      </c>
      <c r="I233" s="47">
        <f t="shared" si="26"/>
        <v>0</v>
      </c>
      <c r="J233" s="47">
        <f t="shared" si="26"/>
        <v>0</v>
      </c>
      <c r="K233" s="47">
        <f t="shared" si="26"/>
        <v>0</v>
      </c>
      <c r="L233" s="47">
        <f t="shared" si="26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162</v>
      </c>
      <c r="H234" s="104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4" t="s">
        <v>163</v>
      </c>
      <c r="H235" s="104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4" t="s">
        <v>164</v>
      </c>
      <c r="H236" s="104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4" t="s">
        <v>165</v>
      </c>
      <c r="H237" s="104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166</v>
      </c>
      <c r="H238" s="104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167</v>
      </c>
      <c r="H239" s="104">
        <v>206</v>
      </c>
      <c r="I239" s="75">
        <f>SUM(I240+I249+I253+I257+I261+I264+I267)</f>
        <v>0</v>
      </c>
      <c r="J239" s="102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168</v>
      </c>
      <c r="H240" s="104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169</v>
      </c>
      <c r="H241" s="104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169</v>
      </c>
      <c r="H242" s="104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170</v>
      </c>
      <c r="H243" s="104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171</v>
      </c>
      <c r="H244" s="104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172</v>
      </c>
      <c r="H245" s="104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20"/>
      <c r="G246" s="82" t="s">
        <v>173</v>
      </c>
      <c r="H246" s="104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174</v>
      </c>
      <c r="H247" s="104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175</v>
      </c>
      <c r="H248" s="104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176</v>
      </c>
      <c r="H249" s="104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176</v>
      </c>
      <c r="H250" s="104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177</v>
      </c>
      <c r="H251" s="104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178</v>
      </c>
      <c r="H252" s="104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179</v>
      </c>
      <c r="H253" s="104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179</v>
      </c>
      <c r="H254" s="104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180</v>
      </c>
      <c r="H255" s="104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181</v>
      </c>
      <c r="H256" s="104">
        <v>223</v>
      </c>
      <c r="I256" s="112">
        <v>0</v>
      </c>
      <c r="J256" s="109">
        <v>0</v>
      </c>
      <c r="K256" s="112">
        <v>0</v>
      </c>
      <c r="L256" s="112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182</v>
      </c>
      <c r="H257" s="104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182</v>
      </c>
      <c r="H258" s="104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183</v>
      </c>
      <c r="H259" s="104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184</v>
      </c>
      <c r="H260" s="104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185</v>
      </c>
      <c r="H261" s="104">
        <v>228</v>
      </c>
      <c r="I261" s="47">
        <f t="shared" ref="I261:L262" si="27">I262</f>
        <v>0</v>
      </c>
      <c r="J261" s="88">
        <f t="shared" si="27"/>
        <v>0</v>
      </c>
      <c r="K261" s="48">
        <f t="shared" si="27"/>
        <v>0</v>
      </c>
      <c r="L261" s="48">
        <f t="shared" si="27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185</v>
      </c>
      <c r="H262" s="104">
        <v>229</v>
      </c>
      <c r="I262" s="48">
        <f t="shared" si="27"/>
        <v>0</v>
      </c>
      <c r="J262" s="88">
        <f t="shared" si="27"/>
        <v>0</v>
      </c>
      <c r="K262" s="48">
        <f t="shared" si="27"/>
        <v>0</v>
      </c>
      <c r="L262" s="48">
        <f t="shared" si="27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185</v>
      </c>
      <c r="H263" s="104">
        <v>230</v>
      </c>
      <c r="I263" s="112">
        <v>0</v>
      </c>
      <c r="J263" s="112">
        <v>0</v>
      </c>
      <c r="K263" s="112">
        <v>0</v>
      </c>
      <c r="L263" s="112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186</v>
      </c>
      <c r="H264" s="104">
        <v>231</v>
      </c>
      <c r="I264" s="47">
        <f t="shared" ref="I264:L265" si="28">I265</f>
        <v>0</v>
      </c>
      <c r="J264" s="88">
        <f t="shared" si="28"/>
        <v>0</v>
      </c>
      <c r="K264" s="48">
        <f t="shared" si="28"/>
        <v>0</v>
      </c>
      <c r="L264" s="48">
        <f t="shared" si="28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186</v>
      </c>
      <c r="H265" s="104">
        <v>232</v>
      </c>
      <c r="I265" s="47">
        <f t="shared" si="28"/>
        <v>0</v>
      </c>
      <c r="J265" s="88">
        <f t="shared" si="28"/>
        <v>0</v>
      </c>
      <c r="K265" s="48">
        <f t="shared" si="28"/>
        <v>0</v>
      </c>
      <c r="L265" s="48">
        <f t="shared" si="28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186</v>
      </c>
      <c r="H266" s="104">
        <v>233</v>
      </c>
      <c r="I266" s="112">
        <v>0</v>
      </c>
      <c r="J266" s="112">
        <v>0</v>
      </c>
      <c r="K266" s="112">
        <v>0</v>
      </c>
      <c r="L266" s="112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187</v>
      </c>
      <c r="H267" s="104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187</v>
      </c>
      <c r="H268" s="104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188</v>
      </c>
      <c r="H269" s="104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189</v>
      </c>
      <c r="H270" s="104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1"/>
      <c r="E271" s="121"/>
      <c r="F271" s="122"/>
      <c r="G271" s="60" t="s">
        <v>190</v>
      </c>
      <c r="H271" s="104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191</v>
      </c>
      <c r="H272" s="104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169</v>
      </c>
      <c r="H273" s="104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169</v>
      </c>
      <c r="H274" s="104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192</v>
      </c>
      <c r="H275" s="104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171</v>
      </c>
      <c r="H276" s="104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172</v>
      </c>
      <c r="H277" s="104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173</v>
      </c>
      <c r="H278" s="104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174</v>
      </c>
      <c r="H279" s="104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193</v>
      </c>
      <c r="H280" s="104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194</v>
      </c>
      <c r="H281" s="104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194</v>
      </c>
      <c r="H282" s="104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195</v>
      </c>
      <c r="H283" s="104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196</v>
      </c>
      <c r="H284" s="104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197</v>
      </c>
      <c r="H285" s="104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197</v>
      </c>
      <c r="H286" s="104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198</v>
      </c>
      <c r="H287" s="104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199</v>
      </c>
      <c r="H288" s="104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200</v>
      </c>
      <c r="H289" s="104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200</v>
      </c>
      <c r="H290" s="104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201</v>
      </c>
      <c r="H291" s="104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202</v>
      </c>
      <c r="H292" s="104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203</v>
      </c>
      <c r="H293" s="104">
        <v>260</v>
      </c>
      <c r="I293" s="47">
        <f t="shared" ref="I293:L294" si="29">I294</f>
        <v>0</v>
      </c>
      <c r="J293" s="88">
        <f t="shared" si="29"/>
        <v>0</v>
      </c>
      <c r="K293" s="48">
        <f t="shared" si="29"/>
        <v>0</v>
      </c>
      <c r="L293" s="48">
        <f t="shared" si="29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203</v>
      </c>
      <c r="H294" s="104">
        <v>261</v>
      </c>
      <c r="I294" s="47">
        <f t="shared" si="29"/>
        <v>0</v>
      </c>
      <c r="J294" s="88">
        <f t="shared" si="29"/>
        <v>0</v>
      </c>
      <c r="K294" s="48">
        <f t="shared" si="29"/>
        <v>0</v>
      </c>
      <c r="L294" s="48">
        <f t="shared" si="29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203</v>
      </c>
      <c r="H295" s="104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186</v>
      </c>
      <c r="H296" s="104">
        <v>263</v>
      </c>
      <c r="I296" s="47">
        <f t="shared" ref="I296:L297" si="30">I297</f>
        <v>0</v>
      </c>
      <c r="J296" s="123">
        <f t="shared" si="30"/>
        <v>0</v>
      </c>
      <c r="K296" s="48">
        <f t="shared" si="30"/>
        <v>0</v>
      </c>
      <c r="L296" s="48">
        <f t="shared" si="30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186</v>
      </c>
      <c r="H297" s="104">
        <v>264</v>
      </c>
      <c r="I297" s="47">
        <f t="shared" si="30"/>
        <v>0</v>
      </c>
      <c r="J297" s="123">
        <f t="shared" si="30"/>
        <v>0</v>
      </c>
      <c r="K297" s="48">
        <f t="shared" si="30"/>
        <v>0</v>
      </c>
      <c r="L297" s="48">
        <f t="shared" si="30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186</v>
      </c>
      <c r="H298" s="104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187</v>
      </c>
      <c r="H299" s="104">
        <v>266</v>
      </c>
      <c r="I299" s="47">
        <f>I300</f>
        <v>0</v>
      </c>
      <c r="J299" s="123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187</v>
      </c>
      <c r="H300" s="104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188</v>
      </c>
      <c r="H301" s="104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189</v>
      </c>
      <c r="H302" s="104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204</v>
      </c>
      <c r="H303" s="104">
        <v>270</v>
      </c>
      <c r="I303" s="47">
        <f>SUM(I304+I336)</f>
        <v>0</v>
      </c>
      <c r="J303" s="123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205</v>
      </c>
      <c r="H304" s="104">
        <v>271</v>
      </c>
      <c r="I304" s="47">
        <f>SUM(I305+I314+I318+I322+I326+I329+I332)</f>
        <v>0</v>
      </c>
      <c r="J304" s="123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191</v>
      </c>
      <c r="H305" s="104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169</v>
      </c>
      <c r="H306" s="104">
        <v>273</v>
      </c>
      <c r="I306" s="47">
        <f>SUM(I307:I307)</f>
        <v>0</v>
      </c>
      <c r="J306" s="123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169</v>
      </c>
      <c r="H307" s="104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192</v>
      </c>
      <c r="H308" s="104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171</v>
      </c>
      <c r="H309" s="104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172</v>
      </c>
      <c r="H310" s="104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173</v>
      </c>
      <c r="H311" s="104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174</v>
      </c>
      <c r="H312" s="104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193</v>
      </c>
      <c r="H313" s="104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206</v>
      </c>
      <c r="H314" s="104">
        <v>281</v>
      </c>
      <c r="I314" s="47">
        <f>I315</f>
        <v>0</v>
      </c>
      <c r="J314" s="123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206</v>
      </c>
      <c r="H315" s="104">
        <v>282</v>
      </c>
      <c r="I315" s="68">
        <f>SUM(I316:I317)</f>
        <v>0</v>
      </c>
      <c r="J315" s="124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207</v>
      </c>
      <c r="H316" s="104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7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208</v>
      </c>
      <c r="H317" s="104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209</v>
      </c>
      <c r="H318" s="104">
        <v>285</v>
      </c>
      <c r="I318" s="47">
        <f>I319</f>
        <v>0</v>
      </c>
      <c r="J318" s="123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209</v>
      </c>
      <c r="H319" s="104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210</v>
      </c>
      <c r="H320" s="104">
        <v>287</v>
      </c>
      <c r="I320" s="112">
        <v>0</v>
      </c>
      <c r="J320" s="112">
        <v>0</v>
      </c>
      <c r="K320" s="112">
        <v>0</v>
      </c>
      <c r="L320" s="111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211</v>
      </c>
      <c r="H321" s="104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212</v>
      </c>
      <c r="H322" s="104">
        <v>289</v>
      </c>
      <c r="I322" s="47">
        <f>I323</f>
        <v>0</v>
      </c>
      <c r="J322" s="123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212</v>
      </c>
      <c r="H323" s="104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213</v>
      </c>
      <c r="H324" s="104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214</v>
      </c>
      <c r="H325" s="104">
        <v>292</v>
      </c>
      <c r="I325" s="65">
        <v>0</v>
      </c>
      <c r="J325" s="112">
        <v>0</v>
      </c>
      <c r="K325" s="112">
        <v>0</v>
      </c>
      <c r="L325" s="111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215</v>
      </c>
      <c r="H326" s="104">
        <v>293</v>
      </c>
      <c r="I326" s="69">
        <f t="shared" ref="I326:L327" si="31">I327</f>
        <v>0</v>
      </c>
      <c r="J326" s="123">
        <f t="shared" si="31"/>
        <v>0</v>
      </c>
      <c r="K326" s="48">
        <f t="shared" si="31"/>
        <v>0</v>
      </c>
      <c r="L326" s="48">
        <f t="shared" si="31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215</v>
      </c>
      <c r="H327" s="104">
        <v>294</v>
      </c>
      <c r="I327" s="48">
        <f t="shared" si="31"/>
        <v>0</v>
      </c>
      <c r="J327" s="124">
        <f t="shared" si="31"/>
        <v>0</v>
      </c>
      <c r="K327" s="69">
        <f t="shared" si="31"/>
        <v>0</v>
      </c>
      <c r="L327" s="69">
        <f t="shared" si="31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216</v>
      </c>
      <c r="H328" s="104">
        <v>295</v>
      </c>
      <c r="I328" s="65">
        <v>0</v>
      </c>
      <c r="J328" s="112">
        <v>0</v>
      </c>
      <c r="K328" s="112">
        <v>0</v>
      </c>
      <c r="L328" s="111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186</v>
      </c>
      <c r="H329" s="104">
        <v>296</v>
      </c>
      <c r="I329" s="48">
        <f t="shared" ref="I329:L330" si="32">I330</f>
        <v>0</v>
      </c>
      <c r="J329" s="123">
        <f t="shared" si="32"/>
        <v>0</v>
      </c>
      <c r="K329" s="48">
        <f t="shared" si="32"/>
        <v>0</v>
      </c>
      <c r="L329" s="48">
        <f t="shared" si="32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186</v>
      </c>
      <c r="H330" s="104">
        <v>297</v>
      </c>
      <c r="I330" s="47">
        <f t="shared" si="32"/>
        <v>0</v>
      </c>
      <c r="J330" s="123">
        <f t="shared" si="32"/>
        <v>0</v>
      </c>
      <c r="K330" s="48">
        <f t="shared" si="32"/>
        <v>0</v>
      </c>
      <c r="L330" s="48">
        <f t="shared" si="32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186</v>
      </c>
      <c r="H331" s="104">
        <v>298</v>
      </c>
      <c r="I331" s="112">
        <v>0</v>
      </c>
      <c r="J331" s="112">
        <v>0</v>
      </c>
      <c r="K331" s="112">
        <v>0</v>
      </c>
      <c r="L331" s="111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217</v>
      </c>
      <c r="H332" s="104">
        <v>299</v>
      </c>
      <c r="I332" s="47">
        <f>I333</f>
        <v>0</v>
      </c>
      <c r="J332" s="123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217</v>
      </c>
      <c r="H333" s="104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218</v>
      </c>
      <c r="H334" s="104">
        <v>301</v>
      </c>
      <c r="I334" s="112">
        <v>0</v>
      </c>
      <c r="J334" s="112">
        <v>0</v>
      </c>
      <c r="K334" s="112">
        <v>0</v>
      </c>
      <c r="L334" s="111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219</v>
      </c>
      <c r="H335" s="104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220</v>
      </c>
      <c r="H336" s="104">
        <v>303</v>
      </c>
      <c r="I336" s="47">
        <f>SUM(I337+I346+I350+I354+I358+I361+I364)</f>
        <v>0</v>
      </c>
      <c r="J336" s="123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168</v>
      </c>
      <c r="H337" s="104">
        <v>304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168</v>
      </c>
      <c r="H338" s="104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5"/>
      <c r="N338" s="125"/>
      <c r="O338" s="125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169</v>
      </c>
      <c r="H339" s="104">
        <v>306</v>
      </c>
      <c r="I339" s="112">
        <v>0</v>
      </c>
      <c r="J339" s="112">
        <v>0</v>
      </c>
      <c r="K339" s="112">
        <v>0</v>
      </c>
      <c r="L339" s="111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192</v>
      </c>
      <c r="H340" s="104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171</v>
      </c>
      <c r="H341" s="104">
        <v>308</v>
      </c>
      <c r="I341" s="112">
        <v>0</v>
      </c>
      <c r="J341" s="112">
        <v>0</v>
      </c>
      <c r="K341" s="112">
        <v>0</v>
      </c>
      <c r="L341" s="111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172</v>
      </c>
      <c r="H342" s="104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173</v>
      </c>
      <c r="H343" s="104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174</v>
      </c>
      <c r="H344" s="104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193</v>
      </c>
      <c r="H345" s="104">
        <v>312</v>
      </c>
      <c r="I345" s="83">
        <v>0</v>
      </c>
      <c r="J345" s="126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206</v>
      </c>
      <c r="H346" s="104">
        <v>313</v>
      </c>
      <c r="I346" s="75">
        <f>I347</f>
        <v>0</v>
      </c>
      <c r="J346" s="127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206</v>
      </c>
      <c r="H347" s="104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207</v>
      </c>
      <c r="H348" s="104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1">
        <v>2</v>
      </c>
      <c r="G349" s="73" t="s">
        <v>208</v>
      </c>
      <c r="H349" s="104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209</v>
      </c>
      <c r="H350" s="104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209</v>
      </c>
      <c r="H351" s="104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210</v>
      </c>
      <c r="H352" s="104">
        <v>319</v>
      </c>
      <c r="I352" s="112">
        <v>0</v>
      </c>
      <c r="J352" s="112">
        <v>0</v>
      </c>
      <c r="K352" s="112">
        <v>0</v>
      </c>
      <c r="L352" s="111">
        <v>0</v>
      </c>
    </row>
    <row r="353" spans="1:12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211</v>
      </c>
      <c r="H353" s="104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2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212</v>
      </c>
      <c r="H354" s="104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2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212</v>
      </c>
      <c r="H355" s="104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2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213</v>
      </c>
      <c r="H356" s="104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2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221</v>
      </c>
      <c r="H357" s="104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2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215</v>
      </c>
      <c r="H358" s="104">
        <v>325</v>
      </c>
      <c r="I358" s="47">
        <f t="shared" ref="I358:L359" si="33">I359</f>
        <v>0</v>
      </c>
      <c r="J358" s="88">
        <f t="shared" si="33"/>
        <v>0</v>
      </c>
      <c r="K358" s="48">
        <f t="shared" si="33"/>
        <v>0</v>
      </c>
      <c r="L358" s="48">
        <f t="shared" si="33"/>
        <v>0</v>
      </c>
    </row>
    <row r="359" spans="1:12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215</v>
      </c>
      <c r="H359" s="104">
        <v>326</v>
      </c>
      <c r="I359" s="68">
        <f t="shared" si="33"/>
        <v>0</v>
      </c>
      <c r="J359" s="90">
        <f t="shared" si="33"/>
        <v>0</v>
      </c>
      <c r="K359" s="69">
        <f t="shared" si="33"/>
        <v>0</v>
      </c>
      <c r="L359" s="69">
        <f t="shared" si="33"/>
        <v>0</v>
      </c>
    </row>
    <row r="360" spans="1:12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215</v>
      </c>
      <c r="H360" s="104">
        <v>327</v>
      </c>
      <c r="I360" s="112">
        <v>0</v>
      </c>
      <c r="J360" s="112">
        <v>0</v>
      </c>
      <c r="K360" s="112">
        <v>0</v>
      </c>
      <c r="L360" s="111">
        <v>0</v>
      </c>
    </row>
    <row r="361" spans="1:12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186</v>
      </c>
      <c r="H361" s="104">
        <v>328</v>
      </c>
      <c r="I361" s="47">
        <f t="shared" ref="I361:L362" si="34">I362</f>
        <v>0</v>
      </c>
      <c r="J361" s="88">
        <f t="shared" si="34"/>
        <v>0</v>
      </c>
      <c r="K361" s="48">
        <f t="shared" si="34"/>
        <v>0</v>
      </c>
      <c r="L361" s="48">
        <f t="shared" si="34"/>
        <v>0</v>
      </c>
    </row>
    <row r="362" spans="1:12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186</v>
      </c>
      <c r="H362" s="104">
        <v>329</v>
      </c>
      <c r="I362" s="47">
        <f t="shared" si="34"/>
        <v>0</v>
      </c>
      <c r="J362" s="88">
        <f t="shared" si="34"/>
        <v>0</v>
      </c>
      <c r="K362" s="48">
        <f t="shared" si="34"/>
        <v>0</v>
      </c>
      <c r="L362" s="48">
        <f t="shared" si="34"/>
        <v>0</v>
      </c>
    </row>
    <row r="363" spans="1:12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186</v>
      </c>
      <c r="H363" s="104">
        <v>330</v>
      </c>
      <c r="I363" s="112">
        <v>0</v>
      </c>
      <c r="J363" s="112">
        <v>0</v>
      </c>
      <c r="K363" s="112">
        <v>0</v>
      </c>
      <c r="L363" s="111">
        <v>0</v>
      </c>
    </row>
    <row r="364" spans="1:12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217</v>
      </c>
      <c r="H364" s="104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2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217</v>
      </c>
      <c r="H365" s="104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2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218</v>
      </c>
      <c r="H366" s="104">
        <v>333</v>
      </c>
      <c r="I366" s="112">
        <v>0</v>
      </c>
      <c r="J366" s="112">
        <v>0</v>
      </c>
      <c r="K366" s="112">
        <v>0</v>
      </c>
      <c r="L366" s="111">
        <v>0</v>
      </c>
    </row>
    <row r="367" spans="1:12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219</v>
      </c>
      <c r="H367" s="104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2">
      <c r="A368" s="29"/>
      <c r="B368" s="29"/>
      <c r="C368" s="30"/>
      <c r="D368" s="128"/>
      <c r="E368" s="129"/>
      <c r="F368" s="130"/>
      <c r="G368" s="131" t="s">
        <v>222</v>
      </c>
      <c r="H368" s="104">
        <v>335</v>
      </c>
      <c r="I368" s="98">
        <f>SUM(I34+I184)</f>
        <v>151200</v>
      </c>
      <c r="J368" s="98">
        <f>SUM(J34+J184)</f>
        <v>112400</v>
      </c>
      <c r="K368" s="152">
        <f>SUM(K34+K184)</f>
        <v>108213.07</v>
      </c>
      <c r="L368" s="152">
        <f>SUM(L34+L184)</f>
        <v>108213.07</v>
      </c>
    </row>
    <row r="369" spans="1:12">
      <c r="G369" s="49"/>
      <c r="H369" s="38"/>
      <c r="I369" s="133"/>
      <c r="J369" s="134"/>
      <c r="K369" s="146"/>
      <c r="L369" s="134"/>
    </row>
    <row r="370" spans="1:12">
      <c r="D370" s="178" t="s">
        <v>239</v>
      </c>
      <c r="E370" s="178"/>
      <c r="F370" s="178"/>
      <c r="G370" s="178"/>
      <c r="H370" s="135"/>
      <c r="I370" s="136"/>
      <c r="J370" s="134"/>
      <c r="K370" s="178" t="s">
        <v>240</v>
      </c>
      <c r="L370" s="178"/>
    </row>
    <row r="371" spans="1:12" ht="18.75" customHeight="1">
      <c r="A371" s="137"/>
      <c r="B371" s="137"/>
      <c r="C371" s="137"/>
      <c r="D371" s="181" t="s">
        <v>223</v>
      </c>
      <c r="E371" s="181"/>
      <c r="F371" s="181"/>
      <c r="G371" s="181"/>
      <c r="I371" s="138" t="s">
        <v>224</v>
      </c>
      <c r="K371" s="163" t="s">
        <v>225</v>
      </c>
      <c r="L371" s="163"/>
    </row>
    <row r="372" spans="1:12" ht="15.75" customHeight="1">
      <c r="I372" s="139"/>
      <c r="K372" s="139"/>
      <c r="L372" s="139"/>
    </row>
    <row r="373" spans="1:12" ht="33" customHeight="1">
      <c r="D373" s="180" t="s">
        <v>233</v>
      </c>
      <c r="E373" s="180"/>
      <c r="F373" s="180"/>
      <c r="G373" s="180"/>
      <c r="I373" s="139"/>
      <c r="K373" s="178" t="s">
        <v>234</v>
      </c>
      <c r="L373" s="178"/>
    </row>
    <row r="374" spans="1:12" ht="25.5" customHeight="1">
      <c r="D374" s="161" t="s">
        <v>241</v>
      </c>
      <c r="E374" s="162"/>
      <c r="F374" s="162"/>
      <c r="G374" s="162"/>
      <c r="H374" s="2"/>
      <c r="I374" s="140" t="s">
        <v>224</v>
      </c>
      <c r="K374" s="163" t="s">
        <v>225</v>
      </c>
      <c r="L374" s="163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23622047244094491" right="0.23622047244094491" top="0.31496062992125984" bottom="0.31496062992125984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74"/>
  <sheetViews>
    <sheetView tabSelected="1" topLeftCell="A45" workbookViewId="0">
      <selection activeCell="G18" sqref="G18:K18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G1" s="3"/>
      <c r="H1" s="4"/>
      <c r="I1" s="5"/>
      <c r="J1" s="154" t="s">
        <v>0</v>
      </c>
      <c r="K1" s="154"/>
      <c r="L1" s="154"/>
      <c r="M1" s="155"/>
      <c r="N1" s="154"/>
      <c r="O1" s="154"/>
      <c r="P1" s="156"/>
    </row>
    <row r="2" spans="1:16">
      <c r="H2" s="4"/>
      <c r="I2" s="8"/>
      <c r="J2" s="154" t="s">
        <v>1</v>
      </c>
      <c r="K2" s="154"/>
      <c r="L2" s="154"/>
      <c r="M2" s="155"/>
      <c r="N2" s="154"/>
      <c r="O2" s="154"/>
      <c r="P2" s="156"/>
    </row>
    <row r="3" spans="1:16">
      <c r="H3" s="10"/>
      <c r="I3" s="4"/>
      <c r="J3" s="154" t="s">
        <v>2</v>
      </c>
      <c r="K3" s="154"/>
      <c r="L3" s="154"/>
      <c r="M3" s="155"/>
      <c r="N3" s="154"/>
      <c r="O3" s="154"/>
      <c r="P3" s="156"/>
    </row>
    <row r="4" spans="1:16">
      <c r="G4" s="11" t="s">
        <v>3</v>
      </c>
      <c r="H4" s="4"/>
      <c r="I4" s="8"/>
      <c r="J4" s="154" t="s">
        <v>4</v>
      </c>
      <c r="K4" s="154"/>
      <c r="L4" s="154"/>
      <c r="M4" s="155"/>
      <c r="N4" s="154"/>
      <c r="O4" s="154"/>
      <c r="P4" s="156"/>
    </row>
    <row r="5" spans="1:16">
      <c r="H5" s="4"/>
      <c r="I5" s="8"/>
      <c r="J5" s="154" t="s">
        <v>238</v>
      </c>
      <c r="K5" s="154"/>
      <c r="L5" s="154"/>
      <c r="M5" s="155"/>
      <c r="N5" s="154"/>
      <c r="O5" s="154"/>
      <c r="P5" s="156"/>
    </row>
    <row r="6" spans="1:16" ht="6" customHeight="1">
      <c r="H6" s="4"/>
      <c r="I6" s="8"/>
      <c r="J6" s="6"/>
      <c r="K6" s="6"/>
      <c r="L6" s="6"/>
      <c r="M6" s="7"/>
      <c r="N6" s="6"/>
      <c r="O6" s="6"/>
    </row>
    <row r="7" spans="1:16" ht="30" customHeight="1">
      <c r="A7" s="182" t="s">
        <v>235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7"/>
    </row>
    <row r="8" spans="1:16" ht="11.25" customHeight="1">
      <c r="G8" s="12"/>
      <c r="H8" s="13"/>
      <c r="I8" s="13"/>
      <c r="J8" s="14"/>
      <c r="K8" s="14"/>
      <c r="L8" s="15"/>
      <c r="M8" s="7"/>
    </row>
    <row r="9" spans="1:16" ht="15.75" customHeight="1">
      <c r="A9" s="183" t="s">
        <v>5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7"/>
    </row>
    <row r="10" spans="1:16">
      <c r="A10" s="184" t="s">
        <v>6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7"/>
    </row>
    <row r="11" spans="1:16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6" ht="15.75" customHeight="1">
      <c r="A12" s="16"/>
      <c r="B12" s="6"/>
      <c r="C12" s="6"/>
      <c r="D12" s="6"/>
      <c r="E12" s="6"/>
      <c r="F12" s="6"/>
      <c r="G12" s="189" t="s">
        <v>7</v>
      </c>
      <c r="H12" s="189"/>
      <c r="I12" s="189"/>
      <c r="J12" s="189"/>
      <c r="K12" s="189"/>
      <c r="L12" s="6"/>
      <c r="M12" s="7"/>
    </row>
    <row r="13" spans="1:16" ht="15.75" customHeight="1">
      <c r="A13" s="190" t="s">
        <v>236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7"/>
    </row>
    <row r="14" spans="1:16" ht="12" customHeight="1">
      <c r="G14" s="191" t="s">
        <v>237</v>
      </c>
      <c r="H14" s="191"/>
      <c r="I14" s="191"/>
      <c r="J14" s="191"/>
      <c r="K14" s="191"/>
      <c r="M14" s="7"/>
    </row>
    <row r="15" spans="1:16">
      <c r="G15" s="184" t="s">
        <v>8</v>
      </c>
      <c r="H15" s="184"/>
      <c r="I15" s="184"/>
      <c r="J15" s="184"/>
      <c r="K15" s="184"/>
    </row>
    <row r="16" spans="1:16" ht="15.75" customHeight="1">
      <c r="B16" s="190" t="s">
        <v>9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3" ht="7.5" customHeight="1"/>
    <row r="18" spans="1:13">
      <c r="G18" s="191" t="s">
        <v>242</v>
      </c>
      <c r="H18" s="191"/>
      <c r="I18" s="191"/>
      <c r="J18" s="191"/>
      <c r="K18" s="191"/>
    </row>
    <row r="19" spans="1:13">
      <c r="G19" s="157" t="s">
        <v>10</v>
      </c>
      <c r="H19" s="157"/>
      <c r="I19" s="157"/>
      <c r="J19" s="157"/>
      <c r="K19" s="157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58" t="s">
        <v>231</v>
      </c>
      <c r="F21" s="158"/>
      <c r="G21" s="158"/>
      <c r="H21" s="158"/>
      <c r="I21" s="158"/>
      <c r="J21" s="158"/>
      <c r="K21" s="158"/>
      <c r="L21" s="8"/>
    </row>
    <row r="22" spans="1:13" ht="15" customHeight="1">
      <c r="A22" s="159" t="s">
        <v>11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7"/>
    </row>
    <row r="23" spans="1:13">
      <c r="F23" s="1"/>
      <c r="J23" s="18"/>
      <c r="K23" s="19"/>
      <c r="L23" s="20" t="s">
        <v>12</v>
      </c>
      <c r="M23" s="17"/>
    </row>
    <row r="24" spans="1:13">
      <c r="F24" s="1"/>
      <c r="J24" s="21" t="s">
        <v>13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14</v>
      </c>
      <c r="L25" s="22"/>
      <c r="M25" s="17"/>
    </row>
    <row r="26" spans="1:13" ht="15" customHeight="1">
      <c r="A26" s="192" t="s">
        <v>232</v>
      </c>
      <c r="B26" s="192"/>
      <c r="C26" s="192"/>
      <c r="D26" s="192"/>
      <c r="E26" s="192"/>
      <c r="F26" s="192"/>
      <c r="G26" s="192"/>
      <c r="H26" s="192"/>
      <c r="I26" s="192"/>
      <c r="K26" s="25" t="s">
        <v>16</v>
      </c>
      <c r="L26" s="26" t="s">
        <v>17</v>
      </c>
      <c r="M26" s="17"/>
    </row>
    <row r="27" spans="1:13" ht="30.75" customHeight="1">
      <c r="A27" s="192"/>
      <c r="B27" s="192"/>
      <c r="C27" s="192"/>
      <c r="D27" s="192"/>
      <c r="E27" s="192"/>
      <c r="F27" s="192"/>
      <c r="G27" s="192"/>
      <c r="H27" s="192"/>
      <c r="I27" s="192"/>
      <c r="J27" s="27" t="s">
        <v>18</v>
      </c>
      <c r="K27" s="144" t="s">
        <v>229</v>
      </c>
      <c r="L27" s="145" t="s">
        <v>230</v>
      </c>
      <c r="M27" s="17"/>
    </row>
    <row r="28" spans="1:13">
      <c r="F28" s="1"/>
      <c r="G28" s="28" t="s">
        <v>20</v>
      </c>
      <c r="H28" s="141">
        <v>1</v>
      </c>
      <c r="I28" s="142">
        <v>1</v>
      </c>
      <c r="J28" s="143">
        <v>1</v>
      </c>
      <c r="K28" s="143">
        <v>1</v>
      </c>
      <c r="L28" s="143">
        <v>1</v>
      </c>
      <c r="M28" s="17"/>
    </row>
    <row r="29" spans="1:13">
      <c r="F29" s="1"/>
      <c r="G29" s="188" t="s">
        <v>21</v>
      </c>
      <c r="H29" s="188"/>
      <c r="I29" s="31" t="s">
        <v>22</v>
      </c>
      <c r="J29" s="32" t="s">
        <v>23</v>
      </c>
      <c r="K29" s="22" t="s">
        <v>24</v>
      </c>
      <c r="L29" s="22" t="s">
        <v>25</v>
      </c>
      <c r="M29" s="17"/>
    </row>
    <row r="30" spans="1:13" ht="15" customHeight="1">
      <c r="A30" s="179" t="s">
        <v>226</v>
      </c>
      <c r="B30" s="179"/>
      <c r="C30" s="179"/>
      <c r="D30" s="179"/>
      <c r="E30" s="179"/>
      <c r="F30" s="179"/>
      <c r="G30" s="179"/>
      <c r="H30" s="179"/>
      <c r="I30" s="179"/>
      <c r="J30" s="33"/>
      <c r="K30" s="33"/>
      <c r="L30" s="34" t="s">
        <v>26</v>
      </c>
      <c r="M30" s="35"/>
    </row>
    <row r="31" spans="1:13" ht="27" customHeight="1">
      <c r="A31" s="164" t="s">
        <v>27</v>
      </c>
      <c r="B31" s="165"/>
      <c r="C31" s="165"/>
      <c r="D31" s="165"/>
      <c r="E31" s="165"/>
      <c r="F31" s="165"/>
      <c r="G31" s="168" t="s">
        <v>28</v>
      </c>
      <c r="H31" s="170" t="s">
        <v>29</v>
      </c>
      <c r="I31" s="172" t="s">
        <v>30</v>
      </c>
      <c r="J31" s="173"/>
      <c r="K31" s="174" t="s">
        <v>31</v>
      </c>
      <c r="L31" s="176" t="s">
        <v>32</v>
      </c>
      <c r="M31" s="35"/>
    </row>
    <row r="32" spans="1:13" ht="58.5" customHeight="1">
      <c r="A32" s="166"/>
      <c r="B32" s="167"/>
      <c r="C32" s="167"/>
      <c r="D32" s="167"/>
      <c r="E32" s="167"/>
      <c r="F32" s="167"/>
      <c r="G32" s="169"/>
      <c r="H32" s="171"/>
      <c r="I32" s="36" t="s">
        <v>33</v>
      </c>
      <c r="J32" s="37" t="s">
        <v>34</v>
      </c>
      <c r="K32" s="175"/>
      <c r="L32" s="177"/>
    </row>
    <row r="33" spans="1:15">
      <c r="A33" s="185" t="s">
        <v>35</v>
      </c>
      <c r="B33" s="186"/>
      <c r="C33" s="186"/>
      <c r="D33" s="186"/>
      <c r="E33" s="186"/>
      <c r="F33" s="187"/>
      <c r="G33" s="38">
        <v>2</v>
      </c>
      <c r="H33" s="39">
        <v>3</v>
      </c>
      <c r="I33" s="40" t="s">
        <v>19</v>
      </c>
      <c r="J33" s="41" t="s">
        <v>36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37</v>
      </c>
      <c r="H34" s="38">
        <v>1</v>
      </c>
      <c r="I34" s="47">
        <f>SUM(I35+I46+I65+I86+I93+I113+I139+I158+I168)</f>
        <v>31800</v>
      </c>
      <c r="J34" s="47">
        <f>SUM(J35+J46+J65+J86+J93+J113+J139+J158+J168)</f>
        <v>21600</v>
      </c>
      <c r="K34" s="48">
        <f>SUM(K35+K46+K65+K86+K93+K113+K139+K158+K168)</f>
        <v>19483.66</v>
      </c>
      <c r="L34" s="47">
        <f>SUM(L35+L46+L65+L86+L93+L113+L139+L158+L168)</f>
        <v>19483.66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38</v>
      </c>
      <c r="H35" s="38">
        <v>2</v>
      </c>
      <c r="I35" s="47">
        <f>SUM(I36+I42)</f>
        <v>20300</v>
      </c>
      <c r="J35" s="47">
        <f>SUM(J36+J42)</f>
        <v>14700</v>
      </c>
      <c r="K35" s="56">
        <f>SUM(K36+K42)</f>
        <v>12647.92</v>
      </c>
      <c r="L35" s="57">
        <f>SUM(L36+L42)</f>
        <v>12647.92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39</v>
      </c>
      <c r="H36" s="38">
        <v>3</v>
      </c>
      <c r="I36" s="47">
        <f>SUM(I37)</f>
        <v>20000</v>
      </c>
      <c r="J36" s="47">
        <f>SUM(J37)</f>
        <v>14500</v>
      </c>
      <c r="K36" s="48">
        <f>SUM(K37)</f>
        <v>12455.29</v>
      </c>
      <c r="L36" s="47">
        <f>SUM(L37)</f>
        <v>12455.29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39</v>
      </c>
      <c r="H37" s="38">
        <v>4</v>
      </c>
      <c r="I37" s="47">
        <f>SUM(I38+I40)</f>
        <v>20000</v>
      </c>
      <c r="J37" s="47">
        <f t="shared" ref="J37:L38" si="0">SUM(J38)</f>
        <v>14500</v>
      </c>
      <c r="K37" s="47">
        <f t="shared" si="0"/>
        <v>12455.29</v>
      </c>
      <c r="L37" s="47">
        <f t="shared" si="0"/>
        <v>12455.29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40</v>
      </c>
      <c r="H38" s="38">
        <v>5</v>
      </c>
      <c r="I38" s="48">
        <f>SUM(I39)</f>
        <v>20000</v>
      </c>
      <c r="J38" s="48">
        <f t="shared" si="0"/>
        <v>14500</v>
      </c>
      <c r="K38" s="48">
        <f t="shared" si="0"/>
        <v>12455.29</v>
      </c>
      <c r="L38" s="48">
        <f t="shared" si="0"/>
        <v>12455.29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40</v>
      </c>
      <c r="H39" s="38">
        <v>6</v>
      </c>
      <c r="I39" s="63">
        <v>20000</v>
      </c>
      <c r="J39" s="64">
        <v>14500</v>
      </c>
      <c r="K39" s="64">
        <v>12455.29</v>
      </c>
      <c r="L39" s="64">
        <v>12455.29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41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41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42</v>
      </c>
      <c r="H42" s="38">
        <v>9</v>
      </c>
      <c r="I42" s="48">
        <f t="shared" ref="I42:L44" si="1">I43</f>
        <v>300</v>
      </c>
      <c r="J42" s="47">
        <f t="shared" si="1"/>
        <v>200</v>
      </c>
      <c r="K42" s="48">
        <f t="shared" si="1"/>
        <v>192.63</v>
      </c>
      <c r="L42" s="47">
        <f t="shared" si="1"/>
        <v>192.63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42</v>
      </c>
      <c r="H43" s="38">
        <v>10</v>
      </c>
      <c r="I43" s="48">
        <f t="shared" si="1"/>
        <v>300</v>
      </c>
      <c r="J43" s="47">
        <f t="shared" si="1"/>
        <v>200</v>
      </c>
      <c r="K43" s="47">
        <f t="shared" si="1"/>
        <v>192.63</v>
      </c>
      <c r="L43" s="47">
        <f t="shared" si="1"/>
        <v>192.63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42</v>
      </c>
      <c r="H44" s="38">
        <v>11</v>
      </c>
      <c r="I44" s="47">
        <f t="shared" si="1"/>
        <v>300</v>
      </c>
      <c r="J44" s="47">
        <f t="shared" si="1"/>
        <v>200</v>
      </c>
      <c r="K44" s="47">
        <f t="shared" si="1"/>
        <v>192.63</v>
      </c>
      <c r="L44" s="47">
        <f t="shared" si="1"/>
        <v>192.63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42</v>
      </c>
      <c r="H45" s="38">
        <v>12</v>
      </c>
      <c r="I45" s="65">
        <v>300</v>
      </c>
      <c r="J45" s="64">
        <v>200</v>
      </c>
      <c r="K45" s="64">
        <f>46.89+13.74+32+100</f>
        <v>192.63</v>
      </c>
      <c r="L45" s="64">
        <v>192.63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43</v>
      </c>
      <c r="H46" s="38">
        <v>13</v>
      </c>
      <c r="I46" s="68">
        <f t="shared" ref="I46:L48" si="2">I47</f>
        <v>11500</v>
      </c>
      <c r="J46" s="69">
        <f t="shared" si="2"/>
        <v>6900</v>
      </c>
      <c r="K46" s="68">
        <f t="shared" si="2"/>
        <v>6835.74</v>
      </c>
      <c r="L46" s="68">
        <f t="shared" si="2"/>
        <v>6835.74</v>
      </c>
    </row>
    <row r="47" spans="1:15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43</v>
      </c>
      <c r="H47" s="38">
        <v>14</v>
      </c>
      <c r="I47" s="47">
        <f t="shared" si="2"/>
        <v>11500</v>
      </c>
      <c r="J47" s="48">
        <f t="shared" si="2"/>
        <v>6900</v>
      </c>
      <c r="K47" s="47">
        <f t="shared" si="2"/>
        <v>6835.74</v>
      </c>
      <c r="L47" s="48">
        <f t="shared" si="2"/>
        <v>6835.74</v>
      </c>
    </row>
    <row r="48" spans="1:15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43</v>
      </c>
      <c r="H48" s="38">
        <v>15</v>
      </c>
      <c r="I48" s="47">
        <f t="shared" si="2"/>
        <v>11500</v>
      </c>
      <c r="J48" s="48">
        <f t="shared" si="2"/>
        <v>6900</v>
      </c>
      <c r="K48" s="57">
        <f t="shared" si="2"/>
        <v>6835.74</v>
      </c>
      <c r="L48" s="57">
        <f t="shared" si="2"/>
        <v>6835.74</v>
      </c>
    </row>
    <row r="49" spans="1:12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43</v>
      </c>
      <c r="H49" s="38">
        <v>16</v>
      </c>
      <c r="I49" s="75">
        <f>SUM(I50:I64)</f>
        <v>11500</v>
      </c>
      <c r="J49" s="75">
        <f>SUM(J50:J64)</f>
        <v>6900</v>
      </c>
      <c r="K49" s="76">
        <f>SUM(K50:K64)</f>
        <v>6835.74</v>
      </c>
      <c r="L49" s="76">
        <v>6835.74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44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hidden="1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45</v>
      </c>
      <c r="H51" s="38">
        <v>18</v>
      </c>
      <c r="I51" s="64">
        <v>0</v>
      </c>
      <c r="J51" s="64">
        <v>0</v>
      </c>
      <c r="K51" s="64">
        <v>0</v>
      </c>
      <c r="L51" s="64">
        <v>0</v>
      </c>
    </row>
    <row r="52" spans="1:12" ht="25.5" hidden="1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46</v>
      </c>
      <c r="H52" s="38">
        <v>19</v>
      </c>
      <c r="I52" s="64">
        <v>0</v>
      </c>
      <c r="J52" s="64">
        <v>0</v>
      </c>
      <c r="K52" s="64">
        <v>0</v>
      </c>
      <c r="L52" s="64">
        <v>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47</v>
      </c>
      <c r="H53" s="38">
        <v>20</v>
      </c>
      <c r="I53" s="64">
        <v>600</v>
      </c>
      <c r="J53" s="64">
        <v>400</v>
      </c>
      <c r="K53" s="64">
        <f>200+196.5</f>
        <v>396.5</v>
      </c>
      <c r="L53" s="64">
        <v>396.5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48</v>
      </c>
      <c r="H54" s="38">
        <v>21</v>
      </c>
      <c r="I54" s="64">
        <v>0</v>
      </c>
      <c r="J54" s="64">
        <v>0</v>
      </c>
      <c r="K54" s="64">
        <v>0</v>
      </c>
      <c r="L54" s="64"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49</v>
      </c>
      <c r="H55" s="38">
        <v>22</v>
      </c>
      <c r="I55" s="65">
        <v>0</v>
      </c>
      <c r="J55" s="64">
        <v>0</v>
      </c>
      <c r="K55" s="64">
        <v>0</v>
      </c>
      <c r="L55" s="64"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50</v>
      </c>
      <c r="H56" s="38">
        <v>23</v>
      </c>
      <c r="I56" s="83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51</v>
      </c>
      <c r="H57" s="38">
        <v>24</v>
      </c>
      <c r="I57" s="65">
        <v>0</v>
      </c>
      <c r="J57" s="65">
        <v>0</v>
      </c>
      <c r="K57" s="65">
        <v>0</v>
      </c>
      <c r="L57" s="65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52</v>
      </c>
      <c r="H58" s="38">
        <v>25</v>
      </c>
      <c r="I58" s="65">
        <v>0</v>
      </c>
      <c r="J58" s="64">
        <v>0</v>
      </c>
      <c r="K58" s="64">
        <v>0</v>
      </c>
      <c r="L58" s="64">
        <v>0</v>
      </c>
    </row>
    <row r="59" spans="1:12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53</v>
      </c>
      <c r="H59" s="38">
        <v>26</v>
      </c>
      <c r="I59" s="65">
        <v>200</v>
      </c>
      <c r="J59" s="64">
        <v>100</v>
      </c>
      <c r="K59" s="64">
        <f>100</f>
        <v>100</v>
      </c>
      <c r="L59" s="64">
        <v>100</v>
      </c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54</v>
      </c>
      <c r="H60" s="38">
        <v>27</v>
      </c>
      <c r="I60" s="65">
        <v>0</v>
      </c>
      <c r="J60" s="65">
        <v>0</v>
      </c>
      <c r="K60" s="65">
        <v>0</v>
      </c>
      <c r="L60" s="65">
        <v>0</v>
      </c>
    </row>
    <row r="61" spans="1:12" hidden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55</v>
      </c>
      <c r="H61" s="38">
        <v>28</v>
      </c>
      <c r="I61" s="65">
        <v>0</v>
      </c>
      <c r="J61" s="64">
        <v>0</v>
      </c>
      <c r="K61" s="64">
        <v>0</v>
      </c>
      <c r="L61" s="64">
        <v>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21</v>
      </c>
      <c r="G62" s="60" t="s">
        <v>56</v>
      </c>
      <c r="H62" s="38">
        <v>29</v>
      </c>
      <c r="I62" s="65">
        <v>300</v>
      </c>
      <c r="J62" s="64">
        <v>200</v>
      </c>
      <c r="K62" s="64">
        <f>100+39.24</f>
        <v>139.24</v>
      </c>
      <c r="L62" s="64">
        <v>139.24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57</v>
      </c>
      <c r="H63" s="38">
        <v>30</v>
      </c>
      <c r="I63" s="65">
        <v>0</v>
      </c>
      <c r="J63" s="64">
        <v>0</v>
      </c>
      <c r="K63" s="64">
        <v>0</v>
      </c>
      <c r="L63" s="64"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58</v>
      </c>
      <c r="H64" s="38">
        <v>31</v>
      </c>
      <c r="I64" s="65">
        <v>10400</v>
      </c>
      <c r="J64" s="64">
        <v>6200</v>
      </c>
      <c r="K64" s="64">
        <v>6200</v>
      </c>
      <c r="L64" s="64">
        <v>6200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59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60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61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61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62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63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64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65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65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62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63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64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66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67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68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69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70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71</v>
      </c>
      <c r="H82" s="38">
        <v>49</v>
      </c>
      <c r="I82" s="47">
        <f t="shared" ref="I82:L83" si="3">I83</f>
        <v>0</v>
      </c>
      <c r="J82" s="47">
        <f t="shared" si="3"/>
        <v>0</v>
      </c>
      <c r="K82" s="47">
        <f t="shared" si="3"/>
        <v>0</v>
      </c>
      <c r="L82" s="47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71</v>
      </c>
      <c r="H83" s="38">
        <v>50</v>
      </c>
      <c r="I83" s="47">
        <f t="shared" si="3"/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71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71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72</v>
      </c>
      <c r="H86" s="38">
        <v>53</v>
      </c>
      <c r="I86" s="47">
        <f t="shared" ref="I86:L88" si="4">I87</f>
        <v>0</v>
      </c>
      <c r="J86" s="88">
        <f t="shared" si="4"/>
        <v>0</v>
      </c>
      <c r="K86" s="48">
        <f t="shared" si="4"/>
        <v>0</v>
      </c>
      <c r="L86" s="48">
        <f t="shared" si="4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73</v>
      </c>
      <c r="H87" s="38">
        <v>54</v>
      </c>
      <c r="I87" s="47">
        <f t="shared" si="4"/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73</v>
      </c>
      <c r="H88" s="38">
        <v>55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73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74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75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76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77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78</v>
      </c>
      <c r="H94" s="38">
        <v>61</v>
      </c>
      <c r="I94" s="68">
        <f t="shared" ref="I94:L95" si="5">I95</f>
        <v>0</v>
      </c>
      <c r="J94" s="90">
        <f t="shared" si="5"/>
        <v>0</v>
      </c>
      <c r="K94" s="69">
        <f t="shared" si="5"/>
        <v>0</v>
      </c>
      <c r="L94" s="69">
        <f t="shared" si="5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78</v>
      </c>
      <c r="H95" s="38">
        <v>62</v>
      </c>
      <c r="I95" s="47">
        <f t="shared" si="5"/>
        <v>0</v>
      </c>
      <c r="J95" s="88">
        <f t="shared" si="5"/>
        <v>0</v>
      </c>
      <c r="K95" s="48">
        <f t="shared" si="5"/>
        <v>0</v>
      </c>
      <c r="L95" s="48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78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79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80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81</v>
      </c>
      <c r="H99" s="38">
        <v>66</v>
      </c>
      <c r="I99" s="47">
        <f t="shared" ref="I99:L100" si="6">I100</f>
        <v>0</v>
      </c>
      <c r="J99" s="88">
        <f t="shared" si="6"/>
        <v>0</v>
      </c>
      <c r="K99" s="48">
        <f t="shared" si="6"/>
        <v>0</v>
      </c>
      <c r="L99" s="47">
        <f t="shared" si="6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81</v>
      </c>
      <c r="H100" s="38">
        <v>67</v>
      </c>
      <c r="I100" s="47">
        <f t="shared" si="6"/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81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82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83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84</v>
      </c>
      <c r="H104" s="38">
        <v>71</v>
      </c>
      <c r="I104" s="47">
        <f t="shared" ref="I104:L105" si="7">I105</f>
        <v>0</v>
      </c>
      <c r="J104" s="88">
        <f t="shared" si="7"/>
        <v>0</v>
      </c>
      <c r="K104" s="48">
        <f t="shared" si="7"/>
        <v>0</v>
      </c>
      <c r="L104" s="47">
        <f t="shared" si="7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85</v>
      </c>
      <c r="H105" s="38">
        <v>72</v>
      </c>
      <c r="I105" s="47">
        <f t="shared" si="7"/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85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85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86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87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87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87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88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89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90</v>
      </c>
      <c r="H114" s="38">
        <v>81</v>
      </c>
      <c r="I114" s="57">
        <f t="shared" ref="I114:L115" si="8">I115</f>
        <v>0</v>
      </c>
      <c r="J114" s="91">
        <f t="shared" si="8"/>
        <v>0</v>
      </c>
      <c r="K114" s="56">
        <f t="shared" si="8"/>
        <v>0</v>
      </c>
      <c r="L114" s="57">
        <f t="shared" si="8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90</v>
      </c>
      <c r="H115" s="38">
        <v>82</v>
      </c>
      <c r="I115" s="47">
        <f t="shared" si="8"/>
        <v>0</v>
      </c>
      <c r="J115" s="88">
        <f t="shared" si="8"/>
        <v>0</v>
      </c>
      <c r="K115" s="48">
        <f t="shared" si="8"/>
        <v>0</v>
      </c>
      <c r="L115" s="4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90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91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92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93</v>
      </c>
      <c r="H119" s="38">
        <v>86</v>
      </c>
      <c r="I119" s="47">
        <f t="shared" ref="I119:L121" si="9">I120</f>
        <v>0</v>
      </c>
      <c r="J119" s="88">
        <f t="shared" si="9"/>
        <v>0</v>
      </c>
      <c r="K119" s="48">
        <f t="shared" si="9"/>
        <v>0</v>
      </c>
      <c r="L119" s="47">
        <f t="shared" si="9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93</v>
      </c>
      <c r="H120" s="38">
        <v>87</v>
      </c>
      <c r="I120" s="47">
        <f t="shared" si="9"/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93</v>
      </c>
      <c r="H121" s="38">
        <v>88</v>
      </c>
      <c r="I121" s="98">
        <f t="shared" si="9"/>
        <v>0</v>
      </c>
      <c r="J121" s="99">
        <f t="shared" si="9"/>
        <v>0</v>
      </c>
      <c r="K121" s="100">
        <f t="shared" si="9"/>
        <v>0</v>
      </c>
      <c r="L121" s="98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93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94</v>
      </c>
      <c r="H123" s="38">
        <v>90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94</v>
      </c>
      <c r="H124" s="38">
        <v>91</v>
      </c>
      <c r="I124" s="47">
        <f t="shared" si="10"/>
        <v>0</v>
      </c>
      <c r="J124" s="88">
        <f t="shared" si="10"/>
        <v>0</v>
      </c>
      <c r="K124" s="48">
        <f t="shared" si="10"/>
        <v>0</v>
      </c>
      <c r="L124" s="47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94</v>
      </c>
      <c r="H125" s="38">
        <v>92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94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95</v>
      </c>
      <c r="H127" s="38">
        <v>94</v>
      </c>
      <c r="I127" s="68">
        <f t="shared" ref="I127:L129" si="11">I128</f>
        <v>0</v>
      </c>
      <c r="J127" s="90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95</v>
      </c>
      <c r="H128" s="38">
        <v>95</v>
      </c>
      <c r="I128" s="47">
        <f t="shared" si="11"/>
        <v>0</v>
      </c>
      <c r="J128" s="88">
        <f t="shared" si="11"/>
        <v>0</v>
      </c>
      <c r="K128" s="48">
        <f t="shared" si="11"/>
        <v>0</v>
      </c>
      <c r="L128" s="47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95</v>
      </c>
      <c r="H129" s="38">
        <v>96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95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1"/>
      <c r="G131" s="82" t="s">
        <v>96</v>
      </c>
      <c r="H131" s="38">
        <v>98</v>
      </c>
      <c r="I131" s="75">
        <f t="shared" ref="I131:L133" si="12">I132</f>
        <v>0</v>
      </c>
      <c r="J131" s="102">
        <f t="shared" si="12"/>
        <v>0</v>
      </c>
      <c r="K131" s="76">
        <f t="shared" si="12"/>
        <v>0</v>
      </c>
      <c r="L131" s="75">
        <f t="shared" si="12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96</v>
      </c>
      <c r="H132" s="38">
        <v>99</v>
      </c>
      <c r="I132" s="47">
        <f t="shared" si="12"/>
        <v>0</v>
      </c>
      <c r="J132" s="88">
        <f t="shared" si="12"/>
        <v>0</v>
      </c>
      <c r="K132" s="48">
        <f t="shared" si="12"/>
        <v>0</v>
      </c>
      <c r="L132" s="47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96</v>
      </c>
      <c r="H133" s="38">
        <v>100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97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3" t="s">
        <v>98</v>
      </c>
      <c r="H135" s="38">
        <v>102</v>
      </c>
      <c r="I135" s="48">
        <f t="shared" ref="I135:L137" si="13">I136</f>
        <v>0</v>
      </c>
      <c r="J135" s="47">
        <f t="shared" si="13"/>
        <v>0</v>
      </c>
      <c r="K135" s="47">
        <f t="shared" si="13"/>
        <v>0</v>
      </c>
      <c r="L135" s="47">
        <f t="shared" si="13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3" t="s">
        <v>98</v>
      </c>
      <c r="H136" s="104">
        <v>103</v>
      </c>
      <c r="I136" s="47">
        <f t="shared" si="13"/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3" t="s">
        <v>98</v>
      </c>
      <c r="H137" s="104">
        <v>104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98</v>
      </c>
      <c r="H138" s="104">
        <v>105</v>
      </c>
      <c r="I138" s="65">
        <v>0</v>
      </c>
      <c r="J138" s="105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99</v>
      </c>
      <c r="H139" s="104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100</v>
      </c>
      <c r="H140" s="104">
        <v>107</v>
      </c>
      <c r="I140" s="48">
        <f t="shared" ref="I140:L141" si="14">I141</f>
        <v>0</v>
      </c>
      <c r="J140" s="88">
        <f t="shared" si="14"/>
        <v>0</v>
      </c>
      <c r="K140" s="48">
        <f t="shared" si="14"/>
        <v>0</v>
      </c>
      <c r="L140" s="47">
        <f t="shared" si="14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100</v>
      </c>
      <c r="H141" s="104">
        <v>108</v>
      </c>
      <c r="I141" s="48">
        <f t="shared" si="14"/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100</v>
      </c>
      <c r="H142" s="104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101</v>
      </c>
      <c r="H143" s="104">
        <v>110</v>
      </c>
      <c r="I143" s="106">
        <v>0</v>
      </c>
      <c r="J143" s="106">
        <v>0</v>
      </c>
      <c r="K143" s="106">
        <v>0</v>
      </c>
      <c r="L143" s="106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102</v>
      </c>
      <c r="H144" s="104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103</v>
      </c>
      <c r="H145" s="104">
        <v>112</v>
      </c>
      <c r="I145" s="56">
        <f t="shared" ref="I145:L146" si="15">I146</f>
        <v>0</v>
      </c>
      <c r="J145" s="91">
        <f t="shared" si="15"/>
        <v>0</v>
      </c>
      <c r="K145" s="56">
        <f t="shared" si="15"/>
        <v>0</v>
      </c>
      <c r="L145" s="57">
        <f t="shared" si="15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104</v>
      </c>
      <c r="H146" s="104">
        <v>113</v>
      </c>
      <c r="I146" s="48">
        <f t="shared" si="15"/>
        <v>0</v>
      </c>
      <c r="J146" s="88">
        <f t="shared" si="15"/>
        <v>0</v>
      </c>
      <c r="K146" s="48">
        <f t="shared" si="15"/>
        <v>0</v>
      </c>
      <c r="L146" s="4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104</v>
      </c>
      <c r="H147" s="104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105</v>
      </c>
      <c r="H148" s="104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106</v>
      </c>
      <c r="H149" s="104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107</v>
      </c>
      <c r="H150" s="104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107</v>
      </c>
      <c r="H151" s="104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107</v>
      </c>
      <c r="H152" s="104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108</v>
      </c>
      <c r="H153" s="104">
        <v>120</v>
      </c>
      <c r="I153" s="48">
        <f t="shared" ref="I153:L154" si="16">I154</f>
        <v>0</v>
      </c>
      <c r="J153" s="88">
        <f t="shared" si="16"/>
        <v>0</v>
      </c>
      <c r="K153" s="48">
        <f t="shared" si="16"/>
        <v>0</v>
      </c>
      <c r="L153" s="47">
        <f t="shared" si="16"/>
        <v>0</v>
      </c>
    </row>
    <row r="154" spans="1:12" hidden="1">
      <c r="A154" s="70">
        <v>2</v>
      </c>
      <c r="B154" s="79">
        <v>7</v>
      </c>
      <c r="C154" s="107">
        <v>3</v>
      </c>
      <c r="D154" s="79">
        <v>1</v>
      </c>
      <c r="E154" s="80"/>
      <c r="F154" s="81"/>
      <c r="G154" s="82" t="s">
        <v>108</v>
      </c>
      <c r="H154" s="104">
        <v>121</v>
      </c>
      <c r="I154" s="76">
        <f t="shared" si="16"/>
        <v>0</v>
      </c>
      <c r="J154" s="102">
        <f t="shared" si="16"/>
        <v>0</v>
      </c>
      <c r="K154" s="76">
        <f t="shared" si="16"/>
        <v>0</v>
      </c>
      <c r="L154" s="75">
        <f t="shared" si="16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108</v>
      </c>
      <c r="H155" s="104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109</v>
      </c>
      <c r="H156" s="104">
        <v>123</v>
      </c>
      <c r="I156" s="106">
        <v>0</v>
      </c>
      <c r="J156" s="106">
        <v>0</v>
      </c>
      <c r="K156" s="106">
        <v>0</v>
      </c>
      <c r="L156" s="106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110</v>
      </c>
      <c r="H157" s="104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8"/>
      <c r="G158" s="55" t="s">
        <v>111</v>
      </c>
      <c r="H158" s="104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111</v>
      </c>
      <c r="H159" s="104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112</v>
      </c>
      <c r="H160" s="104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112</v>
      </c>
      <c r="H161" s="104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113</v>
      </c>
      <c r="H162" s="104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114</v>
      </c>
      <c r="H163" s="104">
        <v>130</v>
      </c>
      <c r="I163" s="109">
        <v>0</v>
      </c>
      <c r="J163" s="109">
        <v>0</v>
      </c>
      <c r="K163" s="109">
        <v>0</v>
      </c>
      <c r="L163" s="109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115</v>
      </c>
      <c r="H164" s="104">
        <v>131</v>
      </c>
      <c r="I164" s="109">
        <v>0</v>
      </c>
      <c r="J164" s="110">
        <v>0</v>
      </c>
      <c r="K164" s="109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116</v>
      </c>
      <c r="H165" s="104">
        <v>132</v>
      </c>
      <c r="I165" s="48">
        <f t="shared" ref="I165:L166" si="17">I166</f>
        <v>0</v>
      </c>
      <c r="J165" s="88">
        <f t="shared" si="17"/>
        <v>0</v>
      </c>
      <c r="K165" s="48">
        <f t="shared" si="17"/>
        <v>0</v>
      </c>
      <c r="L165" s="47">
        <f t="shared" si="17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116</v>
      </c>
      <c r="H166" s="104">
        <v>133</v>
      </c>
      <c r="I166" s="48">
        <f t="shared" si="17"/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116</v>
      </c>
      <c r="H167" s="104">
        <v>134</v>
      </c>
      <c r="I167" s="111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117</v>
      </c>
      <c r="H168" s="104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118</v>
      </c>
      <c r="H169" s="104">
        <v>136</v>
      </c>
      <c r="I169" s="48">
        <f t="shared" ref="I169:L171" si="18">I170</f>
        <v>0</v>
      </c>
      <c r="J169" s="88">
        <f t="shared" si="18"/>
        <v>0</v>
      </c>
      <c r="K169" s="48">
        <f t="shared" si="18"/>
        <v>0</v>
      </c>
      <c r="L169" s="47">
        <f t="shared" si="18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118</v>
      </c>
      <c r="H170" s="104">
        <v>137</v>
      </c>
      <c r="I170" s="69">
        <f t="shared" si="18"/>
        <v>0</v>
      </c>
      <c r="J170" s="90">
        <f t="shared" si="18"/>
        <v>0</v>
      </c>
      <c r="K170" s="69">
        <f t="shared" si="18"/>
        <v>0</v>
      </c>
      <c r="L170" s="68">
        <f t="shared" si="18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118</v>
      </c>
      <c r="H171" s="104">
        <v>138</v>
      </c>
      <c r="I171" s="48">
        <f t="shared" si="18"/>
        <v>0</v>
      </c>
      <c r="J171" s="88">
        <f t="shared" si="18"/>
        <v>0</v>
      </c>
      <c r="K171" s="48">
        <f t="shared" si="18"/>
        <v>0</v>
      </c>
      <c r="L171" s="47">
        <f t="shared" si="18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118</v>
      </c>
      <c r="H172" s="104">
        <v>139</v>
      </c>
      <c r="I172" s="106">
        <v>0</v>
      </c>
      <c r="J172" s="106">
        <v>0</v>
      </c>
      <c r="K172" s="106">
        <v>0</v>
      </c>
      <c r="L172" s="106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119</v>
      </c>
      <c r="H173" s="104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120</v>
      </c>
      <c r="H174" s="104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120</v>
      </c>
      <c r="H175" s="104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121</v>
      </c>
      <c r="H176" s="104">
        <v>143</v>
      </c>
      <c r="I176" s="109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122</v>
      </c>
      <c r="H177" s="104">
        <v>144</v>
      </c>
      <c r="I177" s="64">
        <v>0</v>
      </c>
      <c r="J177" s="112">
        <v>0</v>
      </c>
      <c r="K177" s="112">
        <v>0</v>
      </c>
      <c r="L177" s="112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123</v>
      </c>
      <c r="H178" s="104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3">
        <v>2</v>
      </c>
      <c r="B179" s="113">
        <v>9</v>
      </c>
      <c r="C179" s="113">
        <v>2</v>
      </c>
      <c r="D179" s="113">
        <v>2</v>
      </c>
      <c r="E179" s="113"/>
      <c r="F179" s="113"/>
      <c r="G179" s="60" t="s">
        <v>124</v>
      </c>
      <c r="H179" s="104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125</v>
      </c>
      <c r="H180" s="104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4" t="s">
        <v>126</v>
      </c>
      <c r="H181" s="104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127</v>
      </c>
      <c r="H182" s="104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128</v>
      </c>
      <c r="H183" s="104">
        <v>150</v>
      </c>
      <c r="I183" s="112">
        <v>0</v>
      </c>
      <c r="J183" s="112">
        <v>0</v>
      </c>
      <c r="K183" s="112">
        <v>0</v>
      </c>
      <c r="L183" s="112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129</v>
      </c>
      <c r="H184" s="104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8"/>
      <c r="G185" s="87" t="s">
        <v>130</v>
      </c>
      <c r="H185" s="104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5"/>
      <c r="G186" s="62" t="s">
        <v>131</v>
      </c>
      <c r="H186" s="104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6"/>
      <c r="G187" s="62" t="s">
        <v>132</v>
      </c>
      <c r="H187" s="104">
        <v>154</v>
      </c>
      <c r="I187" s="47">
        <f t="shared" ref="I187:L188" si="19">I188</f>
        <v>0</v>
      </c>
      <c r="J187" s="90">
        <f t="shared" si="19"/>
        <v>0</v>
      </c>
      <c r="K187" s="69">
        <f t="shared" si="19"/>
        <v>0</v>
      </c>
      <c r="L187" s="68">
        <f t="shared" si="19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132</v>
      </c>
      <c r="H188" s="104">
        <v>155</v>
      </c>
      <c r="I188" s="68">
        <f t="shared" si="19"/>
        <v>0</v>
      </c>
      <c r="J188" s="47">
        <f t="shared" si="19"/>
        <v>0</v>
      </c>
      <c r="K188" s="47">
        <f t="shared" si="19"/>
        <v>0</v>
      </c>
      <c r="L188" s="47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132</v>
      </c>
      <c r="H189" s="104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133</v>
      </c>
      <c r="H190" s="104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133</v>
      </c>
      <c r="H191" s="104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134</v>
      </c>
      <c r="H192" s="104">
        <v>159</v>
      </c>
      <c r="I192" s="63">
        <v>0</v>
      </c>
      <c r="J192" s="63">
        <v>0</v>
      </c>
      <c r="K192" s="63">
        <v>0</v>
      </c>
      <c r="L192" s="112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135</v>
      </c>
      <c r="H193" s="104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136</v>
      </c>
      <c r="H194" s="104">
        <v>161</v>
      </c>
      <c r="I194" s="63">
        <v>0</v>
      </c>
      <c r="J194" s="63">
        <v>0</v>
      </c>
      <c r="K194" s="63">
        <v>0</v>
      </c>
      <c r="L194" s="112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137</v>
      </c>
      <c r="H195" s="104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137</v>
      </c>
      <c r="H196" s="104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138</v>
      </c>
      <c r="H197" s="104">
        <v>164</v>
      </c>
      <c r="I197" s="65">
        <v>0</v>
      </c>
      <c r="J197" s="65">
        <v>0</v>
      </c>
      <c r="K197" s="65">
        <v>0</v>
      </c>
      <c r="L197" s="112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139</v>
      </c>
      <c r="H198" s="104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140</v>
      </c>
      <c r="H199" s="104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141</v>
      </c>
      <c r="H200" s="104">
        <v>167</v>
      </c>
      <c r="I200" s="117">
        <v>0</v>
      </c>
      <c r="J200" s="118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142</v>
      </c>
      <c r="H201" s="104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142</v>
      </c>
      <c r="H202" s="104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143</v>
      </c>
      <c r="H203" s="104">
        <v>170</v>
      </c>
      <c r="I203" s="65">
        <v>0</v>
      </c>
      <c r="J203" s="65">
        <v>0</v>
      </c>
      <c r="K203" s="65">
        <v>0</v>
      </c>
      <c r="L203" s="112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144</v>
      </c>
      <c r="H204" s="104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145</v>
      </c>
      <c r="H205" s="104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146</v>
      </c>
      <c r="H206" s="104">
        <v>173</v>
      </c>
      <c r="I206" s="47">
        <f t="shared" ref="I206:L207" si="20">I207</f>
        <v>0</v>
      </c>
      <c r="J206" s="88">
        <f t="shared" si="20"/>
        <v>0</v>
      </c>
      <c r="K206" s="48">
        <f t="shared" si="20"/>
        <v>0</v>
      </c>
      <c r="L206" s="47">
        <f t="shared" si="20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146</v>
      </c>
      <c r="H207" s="104">
        <v>174</v>
      </c>
      <c r="I207" s="48">
        <f t="shared" si="20"/>
        <v>0</v>
      </c>
      <c r="J207" s="48">
        <f t="shared" si="20"/>
        <v>0</v>
      </c>
      <c r="K207" s="48">
        <f t="shared" si="20"/>
        <v>0</v>
      </c>
      <c r="L207" s="48">
        <f t="shared" si="20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146</v>
      </c>
      <c r="H208" s="104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147</v>
      </c>
      <c r="H209" s="104">
        <v>176</v>
      </c>
      <c r="I209" s="47">
        <f t="shared" ref="I209:L210" si="21">I210</f>
        <v>0</v>
      </c>
      <c r="J209" s="91">
        <f t="shared" si="21"/>
        <v>0</v>
      </c>
      <c r="K209" s="56">
        <f t="shared" si="21"/>
        <v>0</v>
      </c>
      <c r="L209" s="57">
        <f t="shared" si="21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147</v>
      </c>
      <c r="H210" s="104">
        <v>177</v>
      </c>
      <c r="I210" s="68">
        <f t="shared" si="21"/>
        <v>0</v>
      </c>
      <c r="J210" s="88">
        <f t="shared" si="21"/>
        <v>0</v>
      </c>
      <c r="K210" s="48">
        <f t="shared" si="21"/>
        <v>0</v>
      </c>
      <c r="L210" s="47">
        <f t="shared" si="21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147</v>
      </c>
      <c r="H211" s="104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148</v>
      </c>
      <c r="H212" s="104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149</v>
      </c>
      <c r="H213" s="104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150</v>
      </c>
      <c r="H214" s="104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151</v>
      </c>
      <c r="H215" s="104">
        <v>182</v>
      </c>
      <c r="I215" s="65">
        <v>0</v>
      </c>
      <c r="J215" s="65">
        <v>0</v>
      </c>
      <c r="K215" s="65">
        <v>0</v>
      </c>
      <c r="L215" s="112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152</v>
      </c>
      <c r="H216" s="104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153</v>
      </c>
      <c r="H217" s="104">
        <v>184</v>
      </c>
      <c r="I217" s="68">
        <f t="shared" ref="I217:L218" si="22">I218</f>
        <v>0</v>
      </c>
      <c r="J217" s="90">
        <f t="shared" si="22"/>
        <v>0</v>
      </c>
      <c r="K217" s="69">
        <f t="shared" si="22"/>
        <v>0</v>
      </c>
      <c r="L217" s="68">
        <f t="shared" si="22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153</v>
      </c>
      <c r="H218" s="104">
        <v>185</v>
      </c>
      <c r="I218" s="47">
        <f t="shared" si="22"/>
        <v>0</v>
      </c>
      <c r="J218" s="88">
        <f t="shared" si="22"/>
        <v>0</v>
      </c>
      <c r="K218" s="48">
        <f t="shared" si="22"/>
        <v>0</v>
      </c>
      <c r="L218" s="47">
        <f t="shared" si="22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153</v>
      </c>
      <c r="H219" s="104">
        <v>186</v>
      </c>
      <c r="I219" s="112">
        <v>0</v>
      </c>
      <c r="J219" s="112">
        <v>0</v>
      </c>
      <c r="K219" s="112">
        <v>0</v>
      </c>
      <c r="L219" s="112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154</v>
      </c>
      <c r="H220" s="104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154</v>
      </c>
      <c r="H221" s="104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9"/>
      <c r="N221" s="119"/>
      <c r="O221" s="119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155</v>
      </c>
      <c r="H222" s="104">
        <v>189</v>
      </c>
      <c r="I222" s="65">
        <v>0</v>
      </c>
      <c r="J222" s="65">
        <v>0</v>
      </c>
      <c r="K222" s="65">
        <v>0</v>
      </c>
      <c r="L222" s="112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156</v>
      </c>
      <c r="H223" s="104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157</v>
      </c>
      <c r="H224" s="104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158</v>
      </c>
      <c r="H225" s="104">
        <v>192</v>
      </c>
      <c r="I225" s="65">
        <v>0</v>
      </c>
      <c r="J225" s="65">
        <v>0</v>
      </c>
      <c r="K225" s="65">
        <v>0</v>
      </c>
      <c r="L225" s="112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159</v>
      </c>
      <c r="H226" s="104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154</v>
      </c>
      <c r="H227" s="104">
        <v>194</v>
      </c>
      <c r="I227" s="65">
        <v>0</v>
      </c>
      <c r="J227" s="65">
        <v>0</v>
      </c>
      <c r="K227" s="65">
        <v>0</v>
      </c>
      <c r="L227" s="112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160</v>
      </c>
      <c r="H228" s="104">
        <v>195</v>
      </c>
      <c r="I228" s="68">
        <f t="shared" ref="I228:L230" si="23">I229</f>
        <v>0</v>
      </c>
      <c r="J228" s="90">
        <f t="shared" si="23"/>
        <v>0</v>
      </c>
      <c r="K228" s="69">
        <f t="shared" si="23"/>
        <v>0</v>
      </c>
      <c r="L228" s="69">
        <f t="shared" si="23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160</v>
      </c>
      <c r="H229" s="104">
        <v>196</v>
      </c>
      <c r="I229" s="75">
        <f t="shared" si="23"/>
        <v>0</v>
      </c>
      <c r="J229" s="102">
        <f t="shared" si="23"/>
        <v>0</v>
      </c>
      <c r="K229" s="76">
        <f t="shared" si="23"/>
        <v>0</v>
      </c>
      <c r="L229" s="76">
        <f t="shared" si="23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161</v>
      </c>
      <c r="H230" s="104">
        <v>197</v>
      </c>
      <c r="I230" s="47">
        <f t="shared" si="23"/>
        <v>0</v>
      </c>
      <c r="J230" s="88">
        <f t="shared" si="23"/>
        <v>0</v>
      </c>
      <c r="K230" s="48">
        <f t="shared" si="23"/>
        <v>0</v>
      </c>
      <c r="L230" s="48">
        <f t="shared" si="23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161</v>
      </c>
      <c r="H231" s="104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162</v>
      </c>
      <c r="H232" s="104">
        <v>199</v>
      </c>
      <c r="I232" s="47">
        <f t="shared" ref="I232:L233" si="24">I233</f>
        <v>0</v>
      </c>
      <c r="J232" s="47">
        <f t="shared" si="24"/>
        <v>0</v>
      </c>
      <c r="K232" s="47">
        <f t="shared" si="24"/>
        <v>0</v>
      </c>
      <c r="L232" s="47">
        <f t="shared" si="24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162</v>
      </c>
      <c r="H233" s="104">
        <v>200</v>
      </c>
      <c r="I233" s="47">
        <f t="shared" si="24"/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162</v>
      </c>
      <c r="H234" s="104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4" t="s">
        <v>163</v>
      </c>
      <c r="H235" s="104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4" t="s">
        <v>164</v>
      </c>
      <c r="H236" s="104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4" t="s">
        <v>165</v>
      </c>
      <c r="H237" s="104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166</v>
      </c>
      <c r="H238" s="104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167</v>
      </c>
      <c r="H239" s="104">
        <v>206</v>
      </c>
      <c r="I239" s="75">
        <f>SUM(I240+I249+I253+I257+I261+I264+I267)</f>
        <v>0</v>
      </c>
      <c r="J239" s="102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168</v>
      </c>
      <c r="H240" s="104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169</v>
      </c>
      <c r="H241" s="104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169</v>
      </c>
      <c r="H242" s="104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170</v>
      </c>
      <c r="H243" s="104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171</v>
      </c>
      <c r="H244" s="104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172</v>
      </c>
      <c r="H245" s="104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20"/>
      <c r="G246" s="82" t="s">
        <v>173</v>
      </c>
      <c r="H246" s="104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174</v>
      </c>
      <c r="H247" s="104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175</v>
      </c>
      <c r="H248" s="104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176</v>
      </c>
      <c r="H249" s="104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176</v>
      </c>
      <c r="H250" s="104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177</v>
      </c>
      <c r="H251" s="104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178</v>
      </c>
      <c r="H252" s="104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179</v>
      </c>
      <c r="H253" s="104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179</v>
      </c>
      <c r="H254" s="104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180</v>
      </c>
      <c r="H255" s="104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181</v>
      </c>
      <c r="H256" s="104">
        <v>223</v>
      </c>
      <c r="I256" s="112">
        <v>0</v>
      </c>
      <c r="J256" s="109">
        <v>0</v>
      </c>
      <c r="K256" s="112">
        <v>0</v>
      </c>
      <c r="L256" s="112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182</v>
      </c>
      <c r="H257" s="104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182</v>
      </c>
      <c r="H258" s="104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183</v>
      </c>
      <c r="H259" s="104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184</v>
      </c>
      <c r="H260" s="104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185</v>
      </c>
      <c r="H261" s="104">
        <v>228</v>
      </c>
      <c r="I261" s="47">
        <f t="shared" ref="I261:L262" si="25">I262</f>
        <v>0</v>
      </c>
      <c r="J261" s="88">
        <f t="shared" si="25"/>
        <v>0</v>
      </c>
      <c r="K261" s="48">
        <f t="shared" si="25"/>
        <v>0</v>
      </c>
      <c r="L261" s="48">
        <f t="shared" si="25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185</v>
      </c>
      <c r="H262" s="104">
        <v>229</v>
      </c>
      <c r="I262" s="48">
        <f t="shared" si="25"/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185</v>
      </c>
      <c r="H263" s="104">
        <v>230</v>
      </c>
      <c r="I263" s="112">
        <v>0</v>
      </c>
      <c r="J263" s="112">
        <v>0</v>
      </c>
      <c r="K263" s="112">
        <v>0</v>
      </c>
      <c r="L263" s="112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186</v>
      </c>
      <c r="H264" s="104">
        <v>231</v>
      </c>
      <c r="I264" s="47">
        <f t="shared" ref="I264:L265" si="26">I265</f>
        <v>0</v>
      </c>
      <c r="J264" s="88">
        <f t="shared" si="26"/>
        <v>0</v>
      </c>
      <c r="K264" s="48">
        <f t="shared" si="26"/>
        <v>0</v>
      </c>
      <c r="L264" s="48">
        <f t="shared" si="26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186</v>
      </c>
      <c r="H265" s="104">
        <v>232</v>
      </c>
      <c r="I265" s="47">
        <f t="shared" si="26"/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186</v>
      </c>
      <c r="H266" s="104">
        <v>233</v>
      </c>
      <c r="I266" s="112">
        <v>0</v>
      </c>
      <c r="J266" s="112">
        <v>0</v>
      </c>
      <c r="K266" s="112">
        <v>0</v>
      </c>
      <c r="L266" s="112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187</v>
      </c>
      <c r="H267" s="104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187</v>
      </c>
      <c r="H268" s="104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188</v>
      </c>
      <c r="H269" s="104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189</v>
      </c>
      <c r="H270" s="104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1"/>
      <c r="E271" s="121"/>
      <c r="F271" s="122"/>
      <c r="G271" s="60" t="s">
        <v>190</v>
      </c>
      <c r="H271" s="104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191</v>
      </c>
      <c r="H272" s="104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169</v>
      </c>
      <c r="H273" s="104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169</v>
      </c>
      <c r="H274" s="104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192</v>
      </c>
      <c r="H275" s="104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171</v>
      </c>
      <c r="H276" s="104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172</v>
      </c>
      <c r="H277" s="104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173</v>
      </c>
      <c r="H278" s="104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174</v>
      </c>
      <c r="H279" s="104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193</v>
      </c>
      <c r="H280" s="104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194</v>
      </c>
      <c r="H281" s="104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194</v>
      </c>
      <c r="H282" s="104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195</v>
      </c>
      <c r="H283" s="104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196</v>
      </c>
      <c r="H284" s="104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197</v>
      </c>
      <c r="H285" s="104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197</v>
      </c>
      <c r="H286" s="104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198</v>
      </c>
      <c r="H287" s="104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199</v>
      </c>
      <c r="H288" s="104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200</v>
      </c>
      <c r="H289" s="104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200</v>
      </c>
      <c r="H290" s="104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201</v>
      </c>
      <c r="H291" s="104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202</v>
      </c>
      <c r="H292" s="104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203</v>
      </c>
      <c r="H293" s="104">
        <v>260</v>
      </c>
      <c r="I293" s="47">
        <f t="shared" ref="I293:L294" si="27">I294</f>
        <v>0</v>
      </c>
      <c r="J293" s="88">
        <f t="shared" si="27"/>
        <v>0</v>
      </c>
      <c r="K293" s="48">
        <f t="shared" si="27"/>
        <v>0</v>
      </c>
      <c r="L293" s="48">
        <f t="shared" si="27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203</v>
      </c>
      <c r="H294" s="104">
        <v>261</v>
      </c>
      <c r="I294" s="47">
        <f t="shared" si="27"/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203</v>
      </c>
      <c r="H295" s="104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186</v>
      </c>
      <c r="H296" s="104">
        <v>263</v>
      </c>
      <c r="I296" s="47">
        <f t="shared" ref="I296:L297" si="28">I297</f>
        <v>0</v>
      </c>
      <c r="J296" s="123">
        <f t="shared" si="28"/>
        <v>0</v>
      </c>
      <c r="K296" s="48">
        <f t="shared" si="28"/>
        <v>0</v>
      </c>
      <c r="L296" s="48">
        <f t="shared" si="28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186</v>
      </c>
      <c r="H297" s="104">
        <v>264</v>
      </c>
      <c r="I297" s="47">
        <f t="shared" si="28"/>
        <v>0</v>
      </c>
      <c r="J297" s="123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186</v>
      </c>
      <c r="H298" s="104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187</v>
      </c>
      <c r="H299" s="104">
        <v>266</v>
      </c>
      <c r="I299" s="47">
        <f>I300</f>
        <v>0</v>
      </c>
      <c r="J299" s="123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187</v>
      </c>
      <c r="H300" s="104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188</v>
      </c>
      <c r="H301" s="104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189</v>
      </c>
      <c r="H302" s="104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204</v>
      </c>
      <c r="H303" s="104">
        <v>270</v>
      </c>
      <c r="I303" s="47">
        <f>SUM(I304+I336)</f>
        <v>0</v>
      </c>
      <c r="J303" s="123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205</v>
      </c>
      <c r="H304" s="104">
        <v>271</v>
      </c>
      <c r="I304" s="47">
        <f>SUM(I305+I314+I318+I322+I326+I329+I332)</f>
        <v>0</v>
      </c>
      <c r="J304" s="123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191</v>
      </c>
      <c r="H305" s="104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169</v>
      </c>
      <c r="H306" s="104">
        <v>273</v>
      </c>
      <c r="I306" s="47">
        <f>SUM(I307:I307)</f>
        <v>0</v>
      </c>
      <c r="J306" s="123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169</v>
      </c>
      <c r="H307" s="104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192</v>
      </c>
      <c r="H308" s="104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171</v>
      </c>
      <c r="H309" s="104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172</v>
      </c>
      <c r="H310" s="104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173</v>
      </c>
      <c r="H311" s="104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174</v>
      </c>
      <c r="H312" s="104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193</v>
      </c>
      <c r="H313" s="104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206</v>
      </c>
      <c r="H314" s="104">
        <v>281</v>
      </c>
      <c r="I314" s="47">
        <f>I315</f>
        <v>0</v>
      </c>
      <c r="J314" s="123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206</v>
      </c>
      <c r="H315" s="104">
        <v>282</v>
      </c>
      <c r="I315" s="68">
        <f>SUM(I316:I317)</f>
        <v>0</v>
      </c>
      <c r="J315" s="124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207</v>
      </c>
      <c r="H316" s="104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7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208</v>
      </c>
      <c r="H317" s="104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209</v>
      </c>
      <c r="H318" s="104">
        <v>285</v>
      </c>
      <c r="I318" s="47">
        <f>I319</f>
        <v>0</v>
      </c>
      <c r="J318" s="123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209</v>
      </c>
      <c r="H319" s="104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210</v>
      </c>
      <c r="H320" s="104">
        <v>287</v>
      </c>
      <c r="I320" s="112">
        <v>0</v>
      </c>
      <c r="J320" s="112">
        <v>0</v>
      </c>
      <c r="K320" s="112">
        <v>0</v>
      </c>
      <c r="L320" s="111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211</v>
      </c>
      <c r="H321" s="104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212</v>
      </c>
      <c r="H322" s="104">
        <v>289</v>
      </c>
      <c r="I322" s="47">
        <f>I323</f>
        <v>0</v>
      </c>
      <c r="J322" s="123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212</v>
      </c>
      <c r="H323" s="104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213</v>
      </c>
      <c r="H324" s="104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214</v>
      </c>
      <c r="H325" s="104">
        <v>292</v>
      </c>
      <c r="I325" s="65">
        <v>0</v>
      </c>
      <c r="J325" s="112">
        <v>0</v>
      </c>
      <c r="K325" s="112">
        <v>0</v>
      </c>
      <c r="L325" s="111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215</v>
      </c>
      <c r="H326" s="104">
        <v>293</v>
      </c>
      <c r="I326" s="69">
        <f t="shared" ref="I326:L327" si="29">I327</f>
        <v>0</v>
      </c>
      <c r="J326" s="123">
        <f t="shared" si="29"/>
        <v>0</v>
      </c>
      <c r="K326" s="48">
        <f t="shared" si="29"/>
        <v>0</v>
      </c>
      <c r="L326" s="48">
        <f t="shared" si="29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215</v>
      </c>
      <c r="H327" s="104">
        <v>294</v>
      </c>
      <c r="I327" s="48">
        <f t="shared" si="29"/>
        <v>0</v>
      </c>
      <c r="J327" s="124">
        <f t="shared" si="29"/>
        <v>0</v>
      </c>
      <c r="K327" s="69">
        <f t="shared" si="29"/>
        <v>0</v>
      </c>
      <c r="L327" s="69">
        <f t="shared" si="29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216</v>
      </c>
      <c r="H328" s="104">
        <v>295</v>
      </c>
      <c r="I328" s="65">
        <v>0</v>
      </c>
      <c r="J328" s="112">
        <v>0</v>
      </c>
      <c r="K328" s="112">
        <v>0</v>
      </c>
      <c r="L328" s="111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186</v>
      </c>
      <c r="H329" s="104">
        <v>296</v>
      </c>
      <c r="I329" s="48">
        <f t="shared" ref="I329:L330" si="30">I330</f>
        <v>0</v>
      </c>
      <c r="J329" s="123">
        <f t="shared" si="30"/>
        <v>0</v>
      </c>
      <c r="K329" s="48">
        <f t="shared" si="30"/>
        <v>0</v>
      </c>
      <c r="L329" s="48">
        <f t="shared" si="30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186</v>
      </c>
      <c r="H330" s="104">
        <v>297</v>
      </c>
      <c r="I330" s="47">
        <f t="shared" si="30"/>
        <v>0</v>
      </c>
      <c r="J330" s="123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186</v>
      </c>
      <c r="H331" s="104">
        <v>298</v>
      </c>
      <c r="I331" s="112">
        <v>0</v>
      </c>
      <c r="J331" s="112">
        <v>0</v>
      </c>
      <c r="K331" s="112">
        <v>0</v>
      </c>
      <c r="L331" s="111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217</v>
      </c>
      <c r="H332" s="104">
        <v>299</v>
      </c>
      <c r="I332" s="47">
        <f>I333</f>
        <v>0</v>
      </c>
      <c r="J332" s="123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217</v>
      </c>
      <c r="H333" s="104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218</v>
      </c>
      <c r="H334" s="104">
        <v>301</v>
      </c>
      <c r="I334" s="112">
        <v>0</v>
      </c>
      <c r="J334" s="112">
        <v>0</v>
      </c>
      <c r="K334" s="112">
        <v>0</v>
      </c>
      <c r="L334" s="111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219</v>
      </c>
      <c r="H335" s="104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220</v>
      </c>
      <c r="H336" s="104">
        <v>303</v>
      </c>
      <c r="I336" s="47">
        <f>SUM(I337+I346+I350+I354+I358+I361+I364)</f>
        <v>0</v>
      </c>
      <c r="J336" s="123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168</v>
      </c>
      <c r="H337" s="104">
        <v>304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168</v>
      </c>
      <c r="H338" s="104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5"/>
      <c r="N338" s="125"/>
      <c r="O338" s="125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169</v>
      </c>
      <c r="H339" s="104">
        <v>306</v>
      </c>
      <c r="I339" s="112">
        <v>0</v>
      </c>
      <c r="J339" s="112">
        <v>0</v>
      </c>
      <c r="K339" s="112">
        <v>0</v>
      </c>
      <c r="L339" s="111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192</v>
      </c>
      <c r="H340" s="104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171</v>
      </c>
      <c r="H341" s="104">
        <v>308</v>
      </c>
      <c r="I341" s="112">
        <v>0</v>
      </c>
      <c r="J341" s="112">
        <v>0</v>
      </c>
      <c r="K341" s="112">
        <v>0</v>
      </c>
      <c r="L341" s="111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172</v>
      </c>
      <c r="H342" s="104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173</v>
      </c>
      <c r="H343" s="104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174</v>
      </c>
      <c r="H344" s="104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193</v>
      </c>
      <c r="H345" s="104">
        <v>312</v>
      </c>
      <c r="I345" s="83">
        <v>0</v>
      </c>
      <c r="J345" s="126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206</v>
      </c>
      <c r="H346" s="104">
        <v>313</v>
      </c>
      <c r="I346" s="75">
        <f>I347</f>
        <v>0</v>
      </c>
      <c r="J346" s="127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206</v>
      </c>
      <c r="H347" s="104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207</v>
      </c>
      <c r="H348" s="104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1">
        <v>2</v>
      </c>
      <c r="G349" s="73" t="s">
        <v>208</v>
      </c>
      <c r="H349" s="104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209</v>
      </c>
      <c r="H350" s="104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209</v>
      </c>
      <c r="H351" s="104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210</v>
      </c>
      <c r="H352" s="104">
        <v>319</v>
      </c>
      <c r="I352" s="112">
        <v>0</v>
      </c>
      <c r="J352" s="112">
        <v>0</v>
      </c>
      <c r="K352" s="112">
        <v>0</v>
      </c>
      <c r="L352" s="111">
        <v>0</v>
      </c>
    </row>
    <row r="353" spans="1:16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211</v>
      </c>
      <c r="H353" s="104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6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212</v>
      </c>
      <c r="H354" s="104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6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212</v>
      </c>
      <c r="H355" s="104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6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213</v>
      </c>
      <c r="H356" s="104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6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221</v>
      </c>
      <c r="H357" s="104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6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215</v>
      </c>
      <c r="H358" s="104">
        <v>325</v>
      </c>
      <c r="I358" s="47">
        <f t="shared" ref="I358:L359" si="31">I359</f>
        <v>0</v>
      </c>
      <c r="J358" s="88">
        <f t="shared" si="31"/>
        <v>0</v>
      </c>
      <c r="K358" s="48">
        <f t="shared" si="31"/>
        <v>0</v>
      </c>
      <c r="L358" s="48">
        <f t="shared" si="31"/>
        <v>0</v>
      </c>
    </row>
    <row r="359" spans="1:16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215</v>
      </c>
      <c r="H359" s="104">
        <v>326</v>
      </c>
      <c r="I359" s="68">
        <f t="shared" si="31"/>
        <v>0</v>
      </c>
      <c r="J359" s="90">
        <f t="shared" si="31"/>
        <v>0</v>
      </c>
      <c r="K359" s="69">
        <f t="shared" si="31"/>
        <v>0</v>
      </c>
      <c r="L359" s="69">
        <f t="shared" si="31"/>
        <v>0</v>
      </c>
    </row>
    <row r="360" spans="1:16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215</v>
      </c>
      <c r="H360" s="104">
        <v>327</v>
      </c>
      <c r="I360" s="112">
        <v>0</v>
      </c>
      <c r="J360" s="112">
        <v>0</v>
      </c>
      <c r="K360" s="112">
        <v>0</v>
      </c>
      <c r="L360" s="111">
        <v>0</v>
      </c>
    </row>
    <row r="361" spans="1:16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186</v>
      </c>
      <c r="H361" s="104">
        <v>328</v>
      </c>
      <c r="I361" s="47">
        <f t="shared" ref="I361:L362" si="32">I362</f>
        <v>0</v>
      </c>
      <c r="J361" s="88">
        <f t="shared" si="32"/>
        <v>0</v>
      </c>
      <c r="K361" s="48">
        <f t="shared" si="32"/>
        <v>0</v>
      </c>
      <c r="L361" s="48">
        <f t="shared" si="32"/>
        <v>0</v>
      </c>
    </row>
    <row r="362" spans="1:16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186</v>
      </c>
      <c r="H362" s="104">
        <v>329</v>
      </c>
      <c r="I362" s="47">
        <f t="shared" si="32"/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6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186</v>
      </c>
      <c r="H363" s="104">
        <v>330</v>
      </c>
      <c r="I363" s="112">
        <v>0</v>
      </c>
      <c r="J363" s="112">
        <v>0</v>
      </c>
      <c r="K363" s="112">
        <v>0</v>
      </c>
      <c r="L363" s="111">
        <v>0</v>
      </c>
    </row>
    <row r="364" spans="1:16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217</v>
      </c>
      <c r="H364" s="104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6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217</v>
      </c>
      <c r="H365" s="104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6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218</v>
      </c>
      <c r="H366" s="104">
        <v>333</v>
      </c>
      <c r="I366" s="112">
        <v>0</v>
      </c>
      <c r="J366" s="112">
        <v>0</v>
      </c>
      <c r="K366" s="112">
        <v>0</v>
      </c>
      <c r="L366" s="111">
        <v>0</v>
      </c>
    </row>
    <row r="367" spans="1:16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219</v>
      </c>
      <c r="H367" s="104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6">
      <c r="A368" s="29"/>
      <c r="B368" s="29"/>
      <c r="C368" s="30"/>
      <c r="D368" s="128"/>
      <c r="E368" s="129"/>
      <c r="F368" s="130"/>
      <c r="G368" s="131" t="s">
        <v>222</v>
      </c>
      <c r="H368" s="104">
        <v>335</v>
      </c>
      <c r="I368" s="98">
        <f>SUM(I34+I184)</f>
        <v>31800</v>
      </c>
      <c r="J368" s="98">
        <f>SUM(J34+J184)</f>
        <v>21600</v>
      </c>
      <c r="K368" s="98">
        <f>SUM(K34+K184)</f>
        <v>19483.66</v>
      </c>
      <c r="L368" s="98">
        <f>SUM(L34+L184)</f>
        <v>19483.66</v>
      </c>
      <c r="P368" s="132"/>
    </row>
    <row r="369" spans="1:12">
      <c r="G369" s="49"/>
      <c r="H369" s="153"/>
      <c r="I369" s="133"/>
      <c r="J369" s="134"/>
      <c r="K369" s="134"/>
      <c r="L369" s="134"/>
    </row>
    <row r="370" spans="1:12">
      <c r="D370" s="178" t="s">
        <v>239</v>
      </c>
      <c r="E370" s="178"/>
      <c r="F370" s="178"/>
      <c r="G370" s="178"/>
      <c r="H370" s="135"/>
      <c r="I370" s="136"/>
      <c r="J370" s="134"/>
      <c r="K370" s="178" t="s">
        <v>240</v>
      </c>
      <c r="L370" s="178"/>
    </row>
    <row r="371" spans="1:12" ht="18.75" customHeight="1">
      <c r="A371" s="137"/>
      <c r="B371" s="137"/>
      <c r="C371" s="137"/>
      <c r="D371" s="181" t="s">
        <v>223</v>
      </c>
      <c r="E371" s="181"/>
      <c r="F371" s="181"/>
      <c r="G371" s="181"/>
      <c r="I371" s="138" t="s">
        <v>224</v>
      </c>
      <c r="K371" s="163" t="s">
        <v>225</v>
      </c>
      <c r="L371" s="163"/>
    </row>
    <row r="372" spans="1:12" ht="4.5" customHeight="1">
      <c r="I372" s="139"/>
      <c r="K372" s="139"/>
      <c r="L372" s="139"/>
    </row>
    <row r="373" spans="1:12" ht="26.25" customHeight="1">
      <c r="D373" s="180" t="s">
        <v>233</v>
      </c>
      <c r="E373" s="180"/>
      <c r="F373" s="180"/>
      <c r="G373" s="180"/>
      <c r="I373" s="139"/>
      <c r="K373" s="178" t="s">
        <v>234</v>
      </c>
      <c r="L373" s="178"/>
    </row>
    <row r="374" spans="1:12" ht="25.5" customHeight="1">
      <c r="D374" s="161" t="s">
        <v>241</v>
      </c>
      <c r="E374" s="162"/>
      <c r="F374" s="162"/>
      <c r="G374" s="162"/>
      <c r="H374" s="2"/>
      <c r="I374" s="140" t="s">
        <v>224</v>
      </c>
      <c r="K374" s="163" t="s">
        <v>225</v>
      </c>
      <c r="L374" s="163"/>
    </row>
  </sheetData>
  <sheetProtection formatCells="0" formatColumns="0" formatRows="0" insertColumns="0" insertRows="0" insertHyperlinks="0" deleteColumns="0" deleteRows="0" sort="0" autoFilter="0" pivotTables="0"/>
  <mergeCells count="30">
    <mergeCell ref="A26:I27"/>
    <mergeCell ref="G29:H29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H31:H32"/>
    <mergeCell ref="I31:J31"/>
    <mergeCell ref="A30:I30"/>
    <mergeCell ref="A31:F32"/>
    <mergeCell ref="G31:G32"/>
    <mergeCell ref="D373:G373"/>
    <mergeCell ref="K373:L373"/>
  </mergeCells>
  <pageMargins left="0.51181102362204722" right="0.31496062992125984" top="0.23622047244094491" bottom="0.23622047244094491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 Nr.2 VB S00.186</vt:lpstr>
      <vt:lpstr>Forma Nr.2 VB S00.318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Vaiva Sungailė</cp:lastModifiedBy>
  <cp:lastPrinted>2022-10-06T11:49:34Z</cp:lastPrinted>
  <dcterms:created xsi:type="dcterms:W3CDTF">2022-03-30T11:04:35Z</dcterms:created>
  <dcterms:modified xsi:type="dcterms:W3CDTF">2022-10-06T11:49:52Z</dcterms:modified>
  <cp:category/>
</cp:coreProperties>
</file>